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3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9" i="1" l="1"/>
  <c r="G29" i="1"/>
  <c r="E29" i="1"/>
  <c r="F27" i="1" l="1"/>
  <c r="E27" i="1"/>
  <c r="E22" i="1"/>
  <c r="F22" i="1"/>
  <c r="G21" i="1"/>
  <c r="G22" i="1" s="1"/>
  <c r="G9" i="1"/>
  <c r="G10" i="1"/>
  <c r="G11" i="1"/>
  <c r="G12" i="1"/>
  <c r="G13" i="1"/>
  <c r="G14" i="1"/>
  <c r="G15" i="1"/>
  <c r="G16" i="1"/>
  <c r="G17" i="1"/>
  <c r="G8" i="1"/>
  <c r="G26" i="1" l="1"/>
  <c r="G25" i="1"/>
  <c r="F18" i="1"/>
  <c r="E18" i="1"/>
  <c r="E28" i="1" s="1"/>
  <c r="G18" i="1"/>
  <c r="G27" i="1" l="1"/>
  <c r="G28" i="1" s="1"/>
  <c r="F28" i="1"/>
</calcChain>
</file>

<file path=xl/sharedStrings.xml><?xml version="1.0" encoding="utf-8"?>
<sst xmlns="http://schemas.openxmlformats.org/spreadsheetml/2006/main" count="47" uniqueCount="47">
  <si>
    <t>№ п/п</t>
  </si>
  <si>
    <t>Наименование имущества , объекта, его адрес, характеристика, количество</t>
  </si>
  <si>
    <t>Инвентарный номер</t>
  </si>
  <si>
    <t>Год ввода</t>
  </si>
  <si>
    <t>Балансовая стоимость,             руб.</t>
  </si>
  <si>
    <t>Амортизация, руб.</t>
  </si>
  <si>
    <t>Остаточная стоимость,                 руб.</t>
  </si>
  <si>
    <t>Примечания</t>
  </si>
  <si>
    <t>Недвижимость</t>
  </si>
  <si>
    <t>Здание СДК                                                                      с. Елшанка Первая ул.Советская , 14; 164,8 кв.м.</t>
  </si>
  <si>
    <t>1.010.2.0002</t>
  </si>
  <si>
    <t>Здание склада                                                                  с. Елшанка Первая ул.Кооперативная , 20 г</t>
  </si>
  <si>
    <t>2.010.2.0004</t>
  </si>
  <si>
    <t>Внутрипоселковые дороги 9100 м.</t>
  </si>
  <si>
    <t>1.010.3.0001</t>
  </si>
  <si>
    <t>Памятник                                                                        с. Елшанка Первая ул.Кооперативная , 15 б</t>
  </si>
  <si>
    <t>1.010.3.0002</t>
  </si>
  <si>
    <t>Скважина водозаборная с. Елшанка Первая</t>
  </si>
  <si>
    <t>1.010.3.0003</t>
  </si>
  <si>
    <t>Водопровод 11900 м. с. Елшанка Первая</t>
  </si>
  <si>
    <t>1.010.3.0004</t>
  </si>
  <si>
    <t>Жилой дом, 1252 км , № 1</t>
  </si>
  <si>
    <t>1.010.1.0001</t>
  </si>
  <si>
    <t>Жилой дом, 1252 км , № 2</t>
  </si>
  <si>
    <t>1.010.1.0002</t>
  </si>
  <si>
    <t>1.010.2.0048</t>
  </si>
  <si>
    <t>Котельная, назначение: нежилое, 1-этажный, общая площадь 123,3 кв.м., инв. № 5861, литер ВВ1, с.Елшанка Первая ул. Кооперативная, 16</t>
  </si>
  <si>
    <t>1.010.3.0005</t>
  </si>
  <si>
    <t>внес изм реш СД 22.08.11 № 40</t>
  </si>
  <si>
    <t>Итого  по недвижимости:</t>
  </si>
  <si>
    <t>Итого по имуществу:</t>
  </si>
  <si>
    <t>Транспортные средства</t>
  </si>
  <si>
    <t>Трактор Т-40, госномер 0121 ОХ</t>
  </si>
  <si>
    <t>2.010.5.0001</t>
  </si>
  <si>
    <t>Автомобиль АЦ-2,5-40(131)6ВР,                                        госномер В 973 НК 56</t>
  </si>
  <si>
    <t>вкл. пост.гл. с/с  07.06.12 № 23</t>
  </si>
  <si>
    <t>Итого по транспортным средствам :</t>
  </si>
  <si>
    <t xml:space="preserve">Всего по Реестру МО  Елшанский сельсовет </t>
  </si>
  <si>
    <t>Имущество, стоимостью менее 50 000 руб.                                                             (не включенное в Реестр)</t>
  </si>
  <si>
    <t>Всего:                                                                                                                 общая стоимость имущества, находящегося на балансе, т.е. главная книга = итого по Реестру +имущество, стоимостью менее 50 000 руб. не включенное в Реестр</t>
  </si>
  <si>
    <t>Автомобиль Лада-Приора С 767УУ 56</t>
  </si>
  <si>
    <t>010.5.002</t>
  </si>
  <si>
    <t>РЕЕСТР муниципальной собственности администрации муниципального образования Елшанский сельсовет на (износ на 01.01.2020 г.)</t>
  </si>
  <si>
    <t>Имущество стоимостью выше 100 000 руб.</t>
  </si>
  <si>
    <t>Генератор</t>
  </si>
  <si>
    <t>Газораспределительное устройство</t>
  </si>
  <si>
    <t>Жилой дом                                                                      с. Елшанка Первая ул. Победы ,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</si>
</sst>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Arimo"/>
    </font>
    <font>
      <sz val="10"/>
      <name val="Times New Roman"/>
    </font>
    <font>
      <b/>
      <sz val="12"/>
      <name val="Times New Roman"/>
    </font>
    <font>
      <b/>
      <sz val="10"/>
      <name val="Times New Roman"/>
    </font>
    <font>
      <sz val="8"/>
      <name val="Times New Roman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right" vertical="top" wrapText="1"/>
    </xf>
    <xf numFmtId="0" fontId="4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/>
    <xf numFmtId="0" fontId="5" fillId="0" borderId="1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abSelected="1" topLeftCell="A10" workbookViewId="0">
      <selection activeCell="B17" sqref="B17"/>
    </sheetView>
  </sheetViews>
  <sheetFormatPr defaultColWidth="12.5703125" defaultRowHeight="15" customHeight="1"/>
  <cols>
    <col min="1" max="1" width="6.140625" customWidth="1"/>
    <col min="2" max="2" width="40.42578125" customWidth="1"/>
    <col min="3" max="3" width="12.28515625" customWidth="1"/>
    <col min="4" max="4" width="6.85546875" customWidth="1"/>
    <col min="5" max="5" width="13" customWidth="1"/>
    <col min="6" max="6" width="12.85546875" customWidth="1"/>
    <col min="7" max="7" width="13.42578125" customWidth="1"/>
    <col min="8" max="8" width="15.140625" customWidth="1"/>
    <col min="9" max="11" width="8" customWidth="1"/>
  </cols>
  <sheetData>
    <row r="1" spans="1:1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2.75" customHeight="1">
      <c r="A2" s="1"/>
      <c r="B2" s="26" t="s">
        <v>42</v>
      </c>
      <c r="C2" s="27"/>
      <c r="D2" s="27"/>
      <c r="E2" s="27"/>
      <c r="F2" s="27"/>
      <c r="G2" s="27"/>
      <c r="H2" s="27"/>
      <c r="I2" s="1"/>
      <c r="J2" s="1"/>
      <c r="K2" s="1"/>
    </row>
    <row r="3" spans="1:11" ht="18" customHeight="1">
      <c r="A3" s="1"/>
      <c r="B3" s="27"/>
      <c r="C3" s="27"/>
      <c r="D3" s="27"/>
      <c r="E3" s="27"/>
      <c r="F3" s="27"/>
      <c r="G3" s="27"/>
      <c r="H3" s="27"/>
      <c r="I3" s="1"/>
      <c r="J3" s="1"/>
      <c r="K3" s="1"/>
    </row>
    <row r="4" spans="1:11" ht="13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38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1"/>
      <c r="J5" s="1"/>
      <c r="K5" s="1"/>
    </row>
    <row r="6" spans="1:11" ht="12.75" customHeight="1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1"/>
      <c r="J6" s="1"/>
      <c r="K6" s="1"/>
    </row>
    <row r="7" spans="1:11" ht="12.75" customHeight="1">
      <c r="A7" s="4"/>
      <c r="B7" s="5" t="s">
        <v>8</v>
      </c>
      <c r="C7" s="4"/>
      <c r="D7" s="4"/>
      <c r="E7" s="4"/>
      <c r="F7" s="4"/>
      <c r="G7" s="4"/>
      <c r="H7" s="4"/>
      <c r="I7" s="1"/>
      <c r="J7" s="1"/>
      <c r="K7" s="1"/>
    </row>
    <row r="8" spans="1:11" ht="27" customHeight="1">
      <c r="A8" s="4">
        <v>1</v>
      </c>
      <c r="B8" s="4" t="s">
        <v>9</v>
      </c>
      <c r="C8" s="6" t="s">
        <v>10</v>
      </c>
      <c r="D8" s="4">
        <v>1957</v>
      </c>
      <c r="E8" s="4">
        <v>5779844</v>
      </c>
      <c r="F8" s="4">
        <v>4537816.2</v>
      </c>
      <c r="G8" s="4">
        <f>E8-F8</f>
        <v>1242027.7999999998</v>
      </c>
      <c r="H8" s="4"/>
      <c r="I8" s="1"/>
      <c r="J8" s="1"/>
      <c r="K8" s="1"/>
    </row>
    <row r="9" spans="1:11" ht="25.5" customHeight="1">
      <c r="A9" s="4">
        <v>2</v>
      </c>
      <c r="B9" s="4" t="s">
        <v>11</v>
      </c>
      <c r="C9" s="6" t="s">
        <v>12</v>
      </c>
      <c r="D9" s="4">
        <v>2003</v>
      </c>
      <c r="E9" s="4">
        <v>53100</v>
      </c>
      <c r="F9" s="4">
        <v>16895</v>
      </c>
      <c r="G9" s="4">
        <f t="shared" ref="G9:G17" si="0">E9-F9</f>
        <v>36205</v>
      </c>
      <c r="H9" s="4"/>
      <c r="I9" s="1"/>
      <c r="J9" s="1"/>
      <c r="K9" s="1"/>
    </row>
    <row r="10" spans="1:11" ht="12.75" customHeight="1">
      <c r="A10" s="4">
        <v>3</v>
      </c>
      <c r="B10" s="4" t="s">
        <v>13</v>
      </c>
      <c r="C10" s="6" t="s">
        <v>14</v>
      </c>
      <c r="D10" s="4">
        <v>1988</v>
      </c>
      <c r="E10" s="4">
        <v>8419012</v>
      </c>
      <c r="F10" s="4">
        <v>8419012</v>
      </c>
      <c r="G10" s="4">
        <f t="shared" si="0"/>
        <v>0</v>
      </c>
      <c r="H10" s="4"/>
      <c r="I10" s="1"/>
      <c r="J10" s="1"/>
      <c r="K10" s="1"/>
    </row>
    <row r="11" spans="1:11" ht="25.5" customHeight="1">
      <c r="A11" s="4">
        <v>4</v>
      </c>
      <c r="B11" s="4" t="s">
        <v>15</v>
      </c>
      <c r="C11" s="6" t="s">
        <v>16</v>
      </c>
      <c r="D11" s="4">
        <v>1985</v>
      </c>
      <c r="E11" s="4">
        <v>30377</v>
      </c>
      <c r="F11" s="4">
        <v>30377</v>
      </c>
      <c r="G11" s="4">
        <f t="shared" si="0"/>
        <v>0</v>
      </c>
      <c r="H11" s="4"/>
      <c r="I11" s="1"/>
      <c r="J11" s="1"/>
      <c r="K11" s="1"/>
    </row>
    <row r="12" spans="1:11" ht="12.75" customHeight="1">
      <c r="A12" s="4">
        <v>5</v>
      </c>
      <c r="B12" s="4" t="s">
        <v>17</v>
      </c>
      <c r="C12" s="6" t="s">
        <v>18</v>
      </c>
      <c r="D12" s="4"/>
      <c r="E12" s="4">
        <v>742124</v>
      </c>
      <c r="F12" s="4">
        <v>742124</v>
      </c>
      <c r="G12" s="4">
        <f t="shared" si="0"/>
        <v>0</v>
      </c>
      <c r="H12" s="4"/>
      <c r="I12" s="1"/>
      <c r="J12" s="1"/>
      <c r="K12" s="1"/>
    </row>
    <row r="13" spans="1:11" ht="12.75" customHeight="1">
      <c r="A13" s="4">
        <v>6</v>
      </c>
      <c r="B13" s="4" t="s">
        <v>19</v>
      </c>
      <c r="C13" s="6" t="s">
        <v>20</v>
      </c>
      <c r="D13" s="4">
        <v>1967</v>
      </c>
      <c r="E13" s="4">
        <v>2136462</v>
      </c>
      <c r="F13" s="4">
        <v>2136462</v>
      </c>
      <c r="G13" s="4">
        <f t="shared" si="0"/>
        <v>0</v>
      </c>
      <c r="H13" s="4"/>
      <c r="I13" s="1"/>
      <c r="J13" s="1"/>
      <c r="K13" s="1"/>
    </row>
    <row r="14" spans="1:11" ht="12.75" customHeight="1">
      <c r="A14" s="4">
        <v>7</v>
      </c>
      <c r="B14" s="4" t="s">
        <v>21</v>
      </c>
      <c r="C14" s="6" t="s">
        <v>22</v>
      </c>
      <c r="D14" s="4">
        <v>1963</v>
      </c>
      <c r="E14" s="4">
        <v>2269275</v>
      </c>
      <c r="F14" s="4">
        <v>2269275</v>
      </c>
      <c r="G14" s="4">
        <f t="shared" si="0"/>
        <v>0</v>
      </c>
      <c r="H14" s="4"/>
      <c r="I14" s="1"/>
      <c r="J14" s="1"/>
      <c r="K14" s="1"/>
    </row>
    <row r="15" spans="1:11" ht="12.75" customHeight="1">
      <c r="A15" s="4">
        <v>8</v>
      </c>
      <c r="B15" s="7" t="s">
        <v>23</v>
      </c>
      <c r="C15" s="6" t="s">
        <v>24</v>
      </c>
      <c r="D15" s="4">
        <v>1917</v>
      </c>
      <c r="E15" s="4">
        <v>3077684</v>
      </c>
      <c r="F15" s="4">
        <v>3077684</v>
      </c>
      <c r="G15" s="4">
        <f t="shared" si="0"/>
        <v>0</v>
      </c>
      <c r="H15" s="4"/>
      <c r="I15" s="1"/>
      <c r="J15" s="1"/>
      <c r="K15" s="1"/>
    </row>
    <row r="16" spans="1:11" ht="27" customHeight="1">
      <c r="A16" s="8">
        <v>9</v>
      </c>
      <c r="B16" s="28" t="s">
        <v>46</v>
      </c>
      <c r="C16" s="9" t="s">
        <v>25</v>
      </c>
      <c r="D16" s="4">
        <v>1975</v>
      </c>
      <c r="E16" s="4">
        <v>13387</v>
      </c>
      <c r="F16" s="4">
        <v>13387</v>
      </c>
      <c r="G16" s="4">
        <f t="shared" si="0"/>
        <v>0</v>
      </c>
      <c r="H16" s="10"/>
      <c r="I16" s="1"/>
      <c r="J16" s="1"/>
      <c r="K16" s="1"/>
    </row>
    <row r="17" spans="1:11" ht="38.25" customHeight="1">
      <c r="A17" s="8">
        <v>10</v>
      </c>
      <c r="B17" s="28" t="s">
        <v>26</v>
      </c>
      <c r="C17" s="9" t="s">
        <v>27</v>
      </c>
      <c r="D17" s="4">
        <v>1989</v>
      </c>
      <c r="E17" s="4">
        <v>1067840</v>
      </c>
      <c r="F17" s="4">
        <v>1067840</v>
      </c>
      <c r="G17" s="4">
        <f t="shared" si="0"/>
        <v>0</v>
      </c>
      <c r="H17" s="10" t="s">
        <v>28</v>
      </c>
      <c r="I17" s="1"/>
      <c r="J17" s="1"/>
      <c r="K17" s="1"/>
    </row>
    <row r="18" spans="1:11" ht="12.75" customHeight="1">
      <c r="A18" s="11"/>
      <c r="B18" s="12" t="s">
        <v>29</v>
      </c>
      <c r="C18" s="13"/>
      <c r="D18" s="14"/>
      <c r="E18" s="14">
        <f t="shared" ref="E18:G18" si="1">SUM(E8:E17)</f>
        <v>23589105</v>
      </c>
      <c r="F18" s="14">
        <f t="shared" si="1"/>
        <v>22310872.199999999</v>
      </c>
      <c r="G18" s="14">
        <f t="shared" si="1"/>
        <v>1278232.7999999998</v>
      </c>
      <c r="H18" s="11"/>
      <c r="I18" s="1"/>
      <c r="J18" s="1"/>
      <c r="K18" s="1"/>
    </row>
    <row r="19" spans="1:11" ht="12.75" customHeight="1">
      <c r="A19" s="4"/>
      <c r="B19" s="5" t="s">
        <v>43</v>
      </c>
      <c r="C19" s="6"/>
      <c r="D19" s="4"/>
      <c r="E19" s="4"/>
      <c r="F19" s="4"/>
      <c r="G19" s="4"/>
      <c r="H19" s="4"/>
      <c r="I19" s="1"/>
      <c r="J19" s="1"/>
      <c r="K19" s="1"/>
    </row>
    <row r="20" spans="1:11" s="22" customFormat="1" ht="12.75" customHeight="1">
      <c r="A20" s="4"/>
      <c r="B20" s="23" t="s">
        <v>45</v>
      </c>
      <c r="C20" s="6">
        <v>10113100009</v>
      </c>
      <c r="D20" s="4">
        <v>2017</v>
      </c>
      <c r="E20" s="4">
        <v>166008.44</v>
      </c>
      <c r="F20" s="4">
        <v>12991.48</v>
      </c>
      <c r="G20" s="4">
        <v>153016.95999999999</v>
      </c>
      <c r="H20" s="4"/>
      <c r="I20" s="1"/>
      <c r="J20" s="1"/>
      <c r="K20" s="1"/>
    </row>
    <row r="21" spans="1:11" ht="12" customHeight="1">
      <c r="A21" s="4"/>
      <c r="B21" s="4" t="s">
        <v>44</v>
      </c>
      <c r="C21" s="6">
        <v>10134100082</v>
      </c>
      <c r="D21" s="4">
        <v>2019</v>
      </c>
      <c r="E21" s="4">
        <v>177600</v>
      </c>
      <c r="F21" s="4">
        <v>11840</v>
      </c>
      <c r="G21" s="4">
        <f>E21-F21</f>
        <v>165760</v>
      </c>
      <c r="H21" s="10"/>
      <c r="I21" s="1"/>
      <c r="J21" s="1"/>
      <c r="K21" s="1"/>
    </row>
    <row r="22" spans="1:11" ht="12.75" customHeight="1">
      <c r="A22" s="11"/>
      <c r="B22" s="15" t="s">
        <v>30</v>
      </c>
      <c r="C22" s="13"/>
      <c r="D22" s="14"/>
      <c r="E22" s="14">
        <f>SUM(E20:E21)</f>
        <v>343608.44</v>
      </c>
      <c r="F22" s="14">
        <f>SUM(F20:F21)</f>
        <v>24831.48</v>
      </c>
      <c r="G22" s="14">
        <f>SUM(G20:G21)</f>
        <v>318776.95999999996</v>
      </c>
      <c r="H22" s="11"/>
      <c r="I22" s="1"/>
      <c r="J22" s="1"/>
      <c r="K22" s="1"/>
    </row>
    <row r="23" spans="1:11" ht="12.75" customHeight="1">
      <c r="A23" s="4"/>
      <c r="B23" s="16" t="s">
        <v>31</v>
      </c>
      <c r="C23" s="6"/>
      <c r="D23" s="4"/>
      <c r="E23" s="4"/>
      <c r="F23" s="4"/>
      <c r="G23" s="4"/>
      <c r="H23" s="4"/>
      <c r="I23" s="1"/>
      <c r="J23" s="1"/>
      <c r="K23" s="1"/>
    </row>
    <row r="24" spans="1:11" s="22" customFormat="1" ht="12.75" customHeight="1">
      <c r="A24" s="8"/>
      <c r="B24" s="24" t="s">
        <v>40</v>
      </c>
      <c r="C24" s="25" t="s">
        <v>41</v>
      </c>
      <c r="D24" s="4">
        <v>2011</v>
      </c>
      <c r="E24" s="4">
        <v>326200</v>
      </c>
      <c r="F24" s="4">
        <v>326200</v>
      </c>
      <c r="G24" s="4">
        <v>0</v>
      </c>
      <c r="H24" s="4"/>
      <c r="I24" s="1"/>
      <c r="J24" s="1"/>
      <c r="K24" s="1"/>
    </row>
    <row r="25" spans="1:11" ht="12.75" customHeight="1">
      <c r="A25" s="8">
        <v>2</v>
      </c>
      <c r="B25" s="4" t="s">
        <v>32</v>
      </c>
      <c r="C25" s="9" t="s">
        <v>33</v>
      </c>
      <c r="D25" s="4">
        <v>1970</v>
      </c>
      <c r="E25" s="4">
        <v>104873</v>
      </c>
      <c r="F25" s="4">
        <v>104873</v>
      </c>
      <c r="G25" s="4">
        <f t="shared" ref="G25:G26" si="2">E25-F25</f>
        <v>0</v>
      </c>
      <c r="H25" s="4"/>
      <c r="I25" s="1"/>
      <c r="J25" s="1"/>
      <c r="K25" s="1"/>
    </row>
    <row r="26" spans="1:11" ht="25.5" customHeight="1">
      <c r="A26" s="8">
        <v>4</v>
      </c>
      <c r="B26" s="17" t="s">
        <v>34</v>
      </c>
      <c r="C26" s="9">
        <v>101250103</v>
      </c>
      <c r="D26" s="4">
        <v>1998</v>
      </c>
      <c r="E26" s="4">
        <v>1128600</v>
      </c>
      <c r="F26" s="4">
        <v>1128600</v>
      </c>
      <c r="G26" s="4">
        <f t="shared" si="2"/>
        <v>0</v>
      </c>
      <c r="H26" s="10" t="s">
        <v>35</v>
      </c>
      <c r="I26" s="1"/>
      <c r="J26" s="1"/>
      <c r="K26" s="1"/>
    </row>
    <row r="27" spans="1:11" ht="12.75" customHeight="1">
      <c r="A27" s="14"/>
      <c r="B27" s="12" t="s">
        <v>36</v>
      </c>
      <c r="C27" s="13"/>
      <c r="D27" s="14"/>
      <c r="E27" s="14">
        <f>SUM(E24:E26)</f>
        <v>1559673</v>
      </c>
      <c r="F27" s="14">
        <f>SUM(F24:F26)</f>
        <v>1559673</v>
      </c>
      <c r="G27" s="14">
        <f>SUM(G25:G26)</f>
        <v>0</v>
      </c>
      <c r="H27" s="14"/>
      <c r="I27" s="1"/>
      <c r="J27" s="1"/>
      <c r="K27" s="1"/>
    </row>
    <row r="28" spans="1:11" ht="12.75" customHeight="1">
      <c r="A28" s="14"/>
      <c r="B28" s="14" t="s">
        <v>37</v>
      </c>
      <c r="C28" s="13"/>
      <c r="D28" s="14"/>
      <c r="E28" s="13">
        <f>E27+E22+E18</f>
        <v>25492386.440000001</v>
      </c>
      <c r="F28" s="13">
        <f>F27+F22+F18</f>
        <v>23895376.68</v>
      </c>
      <c r="G28" s="13">
        <f>G27+G22+G18</f>
        <v>1597009.7599999998</v>
      </c>
      <c r="H28" s="14"/>
      <c r="I28" s="1"/>
      <c r="J28" s="1"/>
      <c r="K28" s="1"/>
    </row>
    <row r="29" spans="1:11" ht="30" customHeight="1">
      <c r="A29" s="18"/>
      <c r="B29" s="19" t="s">
        <v>38</v>
      </c>
      <c r="C29" s="18"/>
      <c r="D29" s="18"/>
      <c r="E29" s="18">
        <f>E30-E28</f>
        <v>10655356.739999998</v>
      </c>
      <c r="F29" s="18">
        <f t="shared" ref="F29:G29" si="3">F30-F28</f>
        <v>2176752.1999999993</v>
      </c>
      <c r="G29" s="18">
        <f t="shared" si="3"/>
        <v>8478604.540000001</v>
      </c>
      <c r="H29" s="18"/>
      <c r="I29" s="1"/>
      <c r="J29" s="1"/>
      <c r="K29" s="1"/>
    </row>
    <row r="30" spans="1:11" ht="63.75" customHeight="1">
      <c r="A30" s="3"/>
      <c r="B30" s="3" t="s">
        <v>39</v>
      </c>
      <c r="C30" s="3"/>
      <c r="D30" s="3"/>
      <c r="E30" s="20">
        <v>36147743.18</v>
      </c>
      <c r="F30" s="20">
        <v>26072128.879999999</v>
      </c>
      <c r="G30" s="20">
        <v>10075614.300000001</v>
      </c>
      <c r="H30" s="3"/>
      <c r="I30" s="1"/>
      <c r="J30" s="1"/>
      <c r="K30" s="1"/>
    </row>
    <row r="31" spans="1:11" ht="12.75" customHeight="1">
      <c r="A31" s="1"/>
      <c r="B31" s="1"/>
      <c r="C31" s="1"/>
      <c r="D31" s="1"/>
      <c r="E31" s="1"/>
      <c r="F31" s="1"/>
      <c r="G31" s="21"/>
      <c r="H31" s="1"/>
      <c r="I31" s="1"/>
      <c r="J31" s="1"/>
      <c r="K31" s="1"/>
    </row>
    <row r="32" spans="1:11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1">
    <mergeCell ref="B2:H3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2.5703125" defaultRowHeight="15" customHeight="1"/>
  <cols>
    <col min="1" max="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2.5703125" defaultRowHeight="15" customHeight="1"/>
  <cols>
    <col min="1" max="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А1</cp:lastModifiedBy>
  <cp:lastPrinted>2012-01-25T06:50:33Z</cp:lastPrinted>
  <dcterms:created xsi:type="dcterms:W3CDTF">2006-12-05T17:30:23Z</dcterms:created>
  <dcterms:modified xsi:type="dcterms:W3CDTF">2020-01-10T04:46:12Z</dcterms:modified>
</cp:coreProperties>
</file>