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\райфо\Кистанова Т Н\ИНФОРМАЦИИ\Информация 2023 г\НАЦПРОЕКТЫ 2023\Полиции\март\"/>
    </mc:Choice>
  </mc:AlternateContent>
  <bookViews>
    <workbookView xWindow="360" yWindow="7260" windowWidth="27360" windowHeight="5565"/>
  </bookViews>
  <sheets>
    <sheet name="Бузулукский" sheetId="1" r:id="rId1"/>
  </sheets>
  <definedNames>
    <definedName name="_xlnm.Print_Area" localSheetId="0">Бузулукский!$A$1:$M$18</definedName>
  </definedNames>
  <calcPr calcId="162913"/>
</workbook>
</file>

<file path=xl/calcChain.xml><?xml version="1.0" encoding="utf-8"?>
<calcChain xmlns="http://schemas.openxmlformats.org/spreadsheetml/2006/main">
  <c r="I10" i="1" l="1"/>
  <c r="E10" i="1"/>
  <c r="F10" i="1"/>
  <c r="G10" i="1"/>
  <c r="H10" i="1"/>
  <c r="G16" i="1" l="1"/>
  <c r="G18" i="1" s="1"/>
  <c r="H16" i="1" l="1"/>
  <c r="H18" i="1" s="1"/>
  <c r="I16" i="1"/>
  <c r="I18" i="1" s="1"/>
  <c r="D17" i="1" l="1"/>
  <c r="D16" i="1" s="1"/>
  <c r="F16" i="1"/>
  <c r="F18" i="1" s="1"/>
  <c r="E16" i="1"/>
  <c r="E18" i="1" s="1"/>
  <c r="D15" i="1"/>
  <c r="D14" i="1"/>
  <c r="D13" i="1"/>
  <c r="D12" i="1"/>
  <c r="D11" i="1"/>
  <c r="D10" i="1" l="1"/>
  <c r="D18" i="1" s="1"/>
  <c r="J16" i="1"/>
  <c r="J15" i="1" s="1"/>
  <c r="J14" i="1" s="1"/>
  <c r="J13" i="1" s="1"/>
  <c r="J10" i="1" s="1"/>
  <c r="J18" i="1" s="1"/>
</calcChain>
</file>

<file path=xl/sharedStrings.xml><?xml version="1.0" encoding="utf-8"?>
<sst xmlns="http://schemas.openxmlformats.org/spreadsheetml/2006/main" count="46" uniqueCount="42">
  <si>
    <t>Приложение к письму</t>
  </si>
  <si>
    <t xml:space="preserve">1. Наименование отдела администрации/ Наименование сельсовета:  </t>
  </si>
  <si>
    <t>тыс.руб.</t>
  </si>
  <si>
    <t>№п/п</t>
  </si>
  <si>
    <t>Наименование нац. проекта, реализуемого на территории МО (планируемые / проеденные мероприятия)</t>
  </si>
  <si>
    <t>Наименование регионального проекта и муниципальной программы, в рамках которых реализуются данные мероприятия</t>
  </si>
  <si>
    <t>Объем финансирования</t>
  </si>
  <si>
    <t>Объем израсходованных денежных средств</t>
  </si>
  <si>
    <t>Количество произведенных закупок / на сумму</t>
  </si>
  <si>
    <t>Исполнитель (поставщик, подрядчик) по договору/контракту</t>
  </si>
  <si>
    <t>Заключенные доп. соглашения к контрактам</t>
  </si>
  <si>
    <t>Дополнительно</t>
  </si>
  <si>
    <t>Всего</t>
  </si>
  <si>
    <t>ФБ</t>
  </si>
  <si>
    <t>РБ</t>
  </si>
  <si>
    <t>МБ</t>
  </si>
  <si>
    <t>Национальный проект "Образование"</t>
  </si>
  <si>
    <t>1.1</t>
  </si>
  <si>
    <t>2</t>
  </si>
  <si>
    <t>2.1.</t>
  </si>
  <si>
    <t>Региональный проект "Чистая вода" в рамках муниципальной программы «Обеспечение качественными услугами жилищно-коммунального хозяйства населения муниципального образования сельского поселения  Бузулукского района Оренбургской области»</t>
  </si>
  <si>
    <t>Национальный проект "Жилье и городская среда"</t>
  </si>
  <si>
    <t>консолидиронный бюджет МО Бузулукский район</t>
  </si>
  <si>
    <t>Итого:</t>
  </si>
  <si>
    <t>1.2</t>
  </si>
  <si>
    <t>оплата советникам директоров по воспитанию на основании трудовых договоров</t>
  </si>
  <si>
    <t>Строительство здания корпуса №2 МОАУ "Боровая СОШ" Бузулукского района</t>
  </si>
  <si>
    <t>Региональный проект «Современная школа»  в рамках муниципальной программы «Развитие системы образования Бузулукского района»</t>
  </si>
  <si>
    <t>Строительство здания (составление ПСД ) корпуса №2 МОАУ "Боровая СОШ" Бузулукского района</t>
  </si>
  <si>
    <t>1.3.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</si>
  <si>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</si>
  <si>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</si>
  <si>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1.4.</t>
  </si>
  <si>
    <t>Проведение капитального ремонта и обновление материально-технической базы для занятий физической культурой и спортом в общеобразовательных организациях, расположенных в сельской местности и городах с численностью населения до 250 тысяч человек МОБУ "Красногвардейская СОШ"</t>
  </si>
  <si>
    <t>Региональный проект «Успех каждого ребенка»</t>
  </si>
  <si>
    <t>1.5.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</si>
  <si>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МОБУ "Красногвардейская СОШ"</t>
  </si>
  <si>
    <t>«Реконструкция водозаборной скважины с установкой системы водоочистки в с. Палимовка Палимовского сельсовета Бузулукского района Оренбургской области".</t>
  </si>
  <si>
    <t>Общество с ограниченной ответственностью «СтройТехЭксперт»</t>
  </si>
  <si>
    <t xml:space="preserve">1) Заключен договор № 2022.122402 от 01.08.2022г. на выполнение проектно-изыскательских и строительно-монтажных работ по объекту «Строительство здания корпуса № 2 МОАУ "Боровая СОШ" на 90 учащихся». </t>
  </si>
  <si>
    <t>от «02» 03.2023г №02-19</t>
  </si>
  <si>
    <t>Электронный аукцион на проведение работ объявлен 22.02.2023г в сумме 20100,37т.р.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</si>
</sst>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NewRomanPSMT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2" fontId="0" fillId="0" borderId="0" xfId="0" applyNumberFormat="1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3" xfId="0" applyFont="1" applyBorder="1"/>
    <xf numFmtId="0" fontId="1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Border="1"/>
    <xf numFmtId="1" fontId="1" fillId="2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/>
    <xf numFmtId="0" fontId="1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topLeftCell="A7" zoomScaleNormal="100" zoomScaleSheetLayoutView="100" workbookViewId="0">
      <selection activeCell="G12" sqref="G12"/>
    </sheetView>
  </sheetViews>
  <sheetFormatPr defaultRowHeight="15"/>
  <cols>
    <col min="1" max="1" width="5.5703125" style="4" customWidth="1"/>
    <col min="2" max="2" width="28.85546875" style="4" customWidth="1"/>
    <col min="3" max="3" width="32.28515625" style="3" customWidth="1"/>
    <col min="4" max="4" width="11.28515625" style="3" customWidth="1"/>
    <col min="5" max="5" width="12.7109375" style="3" customWidth="1"/>
    <col min="6" max="6" width="11" style="3" customWidth="1"/>
    <col min="7" max="7" width="9.5703125" style="3" customWidth="1"/>
    <col min="8" max="8" width="13" style="3" customWidth="1"/>
    <col min="9" max="9" width="10.28515625" style="16" customWidth="1"/>
    <col min="10" max="10" width="13" style="3" customWidth="1"/>
    <col min="11" max="11" width="20.42578125" style="3" customWidth="1"/>
    <col min="12" max="12" width="18.85546875" style="3" customWidth="1"/>
    <col min="13" max="13" width="61.5703125" style="3" customWidth="1"/>
    <col min="14" max="16384" width="9.140625" style="3"/>
  </cols>
  <sheetData>
    <row r="1" spans="1:13" ht="15.75">
      <c r="J1" s="47" t="s">
        <v>0</v>
      </c>
      <c r="K1" s="47"/>
      <c r="L1" s="47"/>
    </row>
    <row r="2" spans="1:13" ht="15.75">
      <c r="J2" s="47" t="s">
        <v>40</v>
      </c>
      <c r="K2" s="47"/>
      <c r="L2" s="47"/>
    </row>
    <row r="3" spans="1:13" ht="15.75">
      <c r="A3" s="5"/>
    </row>
    <row r="4" spans="1:13" ht="15.75">
      <c r="A4" s="5"/>
    </row>
    <row r="5" spans="1:13" ht="15.75">
      <c r="A5" s="6" t="s">
        <v>1</v>
      </c>
      <c r="F5" s="48" t="s">
        <v>22</v>
      </c>
      <c r="G5" s="48"/>
      <c r="H5" s="48"/>
      <c r="I5" s="48"/>
      <c r="J5" s="48"/>
      <c r="K5" s="48"/>
      <c r="L5" s="48"/>
      <c r="M5" s="48"/>
    </row>
    <row r="6" spans="1:13" ht="15.75">
      <c r="A6" s="6"/>
    </row>
    <row r="7" spans="1:13" ht="15.75">
      <c r="A7" s="6"/>
      <c r="M7" s="1" t="s">
        <v>2</v>
      </c>
    </row>
    <row r="8" spans="1:13" ht="78.75">
      <c r="A8" s="49" t="s">
        <v>3</v>
      </c>
      <c r="B8" s="51" t="s">
        <v>4</v>
      </c>
      <c r="C8" s="51" t="s">
        <v>5</v>
      </c>
      <c r="D8" s="53" t="s">
        <v>6</v>
      </c>
      <c r="E8" s="53"/>
      <c r="F8" s="53"/>
      <c r="G8" s="53"/>
      <c r="H8" s="18" t="s">
        <v>7</v>
      </c>
      <c r="I8" s="45" t="s">
        <v>8</v>
      </c>
      <c r="J8" s="46"/>
      <c r="K8" s="18" t="s">
        <v>9</v>
      </c>
      <c r="L8" s="18" t="s">
        <v>10</v>
      </c>
      <c r="M8" s="18" t="s">
        <v>11</v>
      </c>
    </row>
    <row r="9" spans="1:13" ht="15.75">
      <c r="A9" s="50"/>
      <c r="B9" s="52"/>
      <c r="C9" s="52"/>
      <c r="D9" s="19" t="s">
        <v>12</v>
      </c>
      <c r="E9" s="19" t="s">
        <v>13</v>
      </c>
      <c r="F9" s="19" t="s">
        <v>14</v>
      </c>
      <c r="G9" s="19" t="s">
        <v>15</v>
      </c>
      <c r="H9" s="20"/>
      <c r="I9" s="21"/>
      <c r="J9" s="20"/>
      <c r="K9" s="20"/>
      <c r="L9" s="20"/>
      <c r="M9" s="20"/>
    </row>
    <row r="10" spans="1:13" ht="31.5">
      <c r="A10" s="22">
        <v>1</v>
      </c>
      <c r="B10" s="23" t="s">
        <v>16</v>
      </c>
      <c r="C10" s="30"/>
      <c r="D10" s="24">
        <f>SUM(D11:D15)</f>
        <v>139760.07999999999</v>
      </c>
      <c r="E10" s="24">
        <f t="shared" ref="E10:H10" si="0">SUM(E11:E15)</f>
        <v>124613.5</v>
      </c>
      <c r="F10" s="24">
        <f t="shared" si="0"/>
        <v>13533.699999999999</v>
      </c>
      <c r="G10" s="24">
        <f t="shared" si="0"/>
        <v>1612.8799999999999</v>
      </c>
      <c r="H10" s="24">
        <f t="shared" si="0"/>
        <v>1046.55</v>
      </c>
      <c r="I10" s="25">
        <f>SUM(I11:I15)</f>
        <v>2</v>
      </c>
      <c r="J10" s="24">
        <f t="shared" ref="J10" si="1">SUM(J11:J15)</f>
        <v>128862.32</v>
      </c>
      <c r="K10" s="20"/>
      <c r="L10" s="20"/>
      <c r="M10" s="20"/>
    </row>
    <row r="11" spans="1:13" ht="94.5">
      <c r="A11" s="26" t="s">
        <v>17</v>
      </c>
      <c r="B11" s="29" t="s">
        <v>26</v>
      </c>
      <c r="C11" s="41" t="s">
        <v>27</v>
      </c>
      <c r="D11" s="27">
        <f>E11+F11+G11</f>
        <v>123862.31999999999</v>
      </c>
      <c r="E11" s="27">
        <v>117718.7</v>
      </c>
      <c r="F11" s="27">
        <v>4905</v>
      </c>
      <c r="G11" s="27">
        <v>1238.6199999999999</v>
      </c>
      <c r="H11" s="27">
        <v>0</v>
      </c>
      <c r="I11" s="39">
        <v>1</v>
      </c>
      <c r="J11" s="27">
        <v>123862.32</v>
      </c>
      <c r="K11" s="28" t="s">
        <v>38</v>
      </c>
      <c r="L11" s="10"/>
      <c r="M11" s="8" t="s">
        <v>39</v>
      </c>
    </row>
    <row r="12" spans="1:13" ht="94.5">
      <c r="A12" s="26" t="s">
        <v>24</v>
      </c>
      <c r="B12" s="29" t="s">
        <v>28</v>
      </c>
      <c r="C12" s="41" t="s">
        <v>27</v>
      </c>
      <c r="D12" s="27">
        <f>E12+F12+G12</f>
        <v>6565.7</v>
      </c>
      <c r="E12" s="27"/>
      <c r="F12" s="27">
        <v>6500</v>
      </c>
      <c r="G12" s="27">
        <v>65.7</v>
      </c>
      <c r="H12" s="27">
        <v>0</v>
      </c>
      <c r="I12" s="39">
        <v>1</v>
      </c>
      <c r="J12" s="27">
        <v>5000</v>
      </c>
      <c r="K12" s="28" t="s">
        <v>38</v>
      </c>
      <c r="L12" s="10"/>
      <c r="M12" s="8" t="s">
        <v>39</v>
      </c>
    </row>
    <row r="13" spans="1:13" ht="141.75">
      <c r="A13" s="26" t="s">
        <v>29</v>
      </c>
      <c r="B13" s="29" t="s">
        <v>30</v>
      </c>
      <c r="C13" s="41" t="s">
        <v>31</v>
      </c>
      <c r="D13" s="27">
        <f>E13+F13+G13</f>
        <v>6940.4</v>
      </c>
      <c r="E13" s="27">
        <v>6596.2</v>
      </c>
      <c r="F13" s="27">
        <v>274.8</v>
      </c>
      <c r="G13" s="27">
        <v>69.400000000000006</v>
      </c>
      <c r="H13" s="27">
        <v>1046.55</v>
      </c>
      <c r="I13" s="14">
        <v>0</v>
      </c>
      <c r="J13" s="2">
        <f t="shared" ref="J13:J15" si="2">J14</f>
        <v>0</v>
      </c>
      <c r="K13" s="9"/>
      <c r="L13" s="10"/>
      <c r="M13" s="8" t="s">
        <v>25</v>
      </c>
    </row>
    <row r="14" spans="1:13" ht="220.5">
      <c r="A14" s="26" t="s">
        <v>32</v>
      </c>
      <c r="B14" s="29" t="s">
        <v>33</v>
      </c>
      <c r="C14" s="42" t="s">
        <v>34</v>
      </c>
      <c r="D14" s="27">
        <f>E14+F14+G14</f>
        <v>2046.1</v>
      </c>
      <c r="E14" s="27"/>
      <c r="F14" s="27">
        <v>1841.5</v>
      </c>
      <c r="G14" s="27">
        <v>204.6</v>
      </c>
      <c r="H14" s="27">
        <v>0</v>
      </c>
      <c r="I14" s="14">
        <v>0</v>
      </c>
      <c r="J14" s="2">
        <f t="shared" si="2"/>
        <v>0</v>
      </c>
      <c r="K14" s="9"/>
      <c r="L14" s="10"/>
      <c r="M14" s="8"/>
    </row>
    <row r="15" spans="1:13" ht="157.5">
      <c r="A15" s="31" t="s">
        <v>35</v>
      </c>
      <c r="B15" s="30" t="s">
        <v>36</v>
      </c>
      <c r="C15" s="43" t="s">
        <v>34</v>
      </c>
      <c r="D15" s="32">
        <f>E15+F15+G15</f>
        <v>345.56</v>
      </c>
      <c r="E15" s="32">
        <v>298.60000000000002</v>
      </c>
      <c r="F15" s="32">
        <v>12.4</v>
      </c>
      <c r="G15" s="32">
        <v>34.56</v>
      </c>
      <c r="H15" s="27">
        <v>0</v>
      </c>
      <c r="I15" s="14">
        <v>0</v>
      </c>
      <c r="J15" s="2">
        <f t="shared" si="2"/>
        <v>0</v>
      </c>
      <c r="K15" s="34"/>
      <c r="L15" s="34"/>
      <c r="M15" s="33"/>
    </row>
    <row r="16" spans="1:13" ht="47.25">
      <c r="A16" s="12" t="s">
        <v>18</v>
      </c>
      <c r="B16" s="13" t="s">
        <v>21</v>
      </c>
      <c r="C16" s="10"/>
      <c r="D16" s="15">
        <f>D17</f>
        <v>20530.53</v>
      </c>
      <c r="E16" s="15">
        <f t="shared" ref="E16:F16" si="3">E17</f>
        <v>19689.5</v>
      </c>
      <c r="F16" s="15">
        <f t="shared" si="3"/>
        <v>820.5</v>
      </c>
      <c r="G16" s="15">
        <f>G17</f>
        <v>20.53</v>
      </c>
      <c r="H16" s="24">
        <f>H17</f>
        <v>0</v>
      </c>
      <c r="I16" s="25">
        <f t="shared" ref="I16" si="4">I17</f>
        <v>0</v>
      </c>
      <c r="J16" s="24">
        <f>J17</f>
        <v>0</v>
      </c>
      <c r="K16" s="34"/>
      <c r="L16" s="34"/>
      <c r="M16" s="34"/>
    </row>
    <row r="17" spans="1:13" ht="157.5">
      <c r="A17" s="7" t="s">
        <v>19</v>
      </c>
      <c r="B17" s="35" t="s">
        <v>37</v>
      </c>
      <c r="C17" s="11" t="s">
        <v>20</v>
      </c>
      <c r="D17" s="2">
        <f>E17+F17+G17</f>
        <v>20530.53</v>
      </c>
      <c r="E17" s="2">
        <v>19689.5</v>
      </c>
      <c r="F17" s="2">
        <v>820.5</v>
      </c>
      <c r="G17" s="2">
        <v>20.53</v>
      </c>
      <c r="H17" s="27">
        <v>0</v>
      </c>
      <c r="I17" s="14">
        <v>0</v>
      </c>
      <c r="J17" s="2">
        <v>0</v>
      </c>
      <c r="K17" s="34"/>
      <c r="L17" s="34"/>
      <c r="M17" s="44" t="s">
        <v>41</v>
      </c>
    </row>
    <row r="18" spans="1:13" ht="15.75">
      <c r="A18" s="36"/>
      <c r="B18" s="37" t="s">
        <v>23</v>
      </c>
      <c r="C18" s="34"/>
      <c r="D18" s="38">
        <f>D10+D16</f>
        <v>160290.60999999999</v>
      </c>
      <c r="E18" s="38">
        <f t="shared" ref="E18:J18" si="5">E10+E16</f>
        <v>144303</v>
      </c>
      <c r="F18" s="38">
        <f t="shared" si="5"/>
        <v>14354.199999999999</v>
      </c>
      <c r="G18" s="38">
        <f t="shared" si="5"/>
        <v>1633.4099999999999</v>
      </c>
      <c r="H18" s="38">
        <f t="shared" si="5"/>
        <v>1046.55</v>
      </c>
      <c r="I18" s="40">
        <f t="shared" si="5"/>
        <v>2</v>
      </c>
      <c r="J18" s="38">
        <f t="shared" si="5"/>
        <v>128862.32</v>
      </c>
      <c r="K18" s="34"/>
      <c r="L18" s="34"/>
      <c r="M18" s="34"/>
    </row>
    <row r="19" spans="1:13">
      <c r="D19" s="17"/>
      <c r="E19" s="17"/>
      <c r="F19" s="17"/>
      <c r="G19" s="17"/>
      <c r="H19" s="17"/>
      <c r="I19" s="17"/>
      <c r="J19" s="17"/>
    </row>
    <row r="20" spans="1:13">
      <c r="D20" s="17"/>
      <c r="E20" s="17"/>
      <c r="F20" s="17"/>
      <c r="G20" s="17"/>
      <c r="H20" s="17"/>
      <c r="I20" s="17"/>
      <c r="J20" s="17"/>
    </row>
    <row r="21" spans="1:13">
      <c r="D21" s="17"/>
      <c r="E21" s="17"/>
      <c r="F21" s="17"/>
      <c r="G21" s="17"/>
      <c r="H21" s="17"/>
      <c r="I21" s="17"/>
      <c r="J21" s="17"/>
    </row>
    <row r="22" spans="1:13">
      <c r="D22" s="17"/>
      <c r="E22" s="17"/>
      <c r="F22" s="17"/>
      <c r="G22" s="17"/>
      <c r="H22" s="17"/>
      <c r="I22" s="17"/>
      <c r="J22" s="17"/>
    </row>
    <row r="23" spans="1:13">
      <c r="I23" s="3"/>
    </row>
  </sheetData>
  <mergeCells count="8">
    <mergeCell ref="I8:J8"/>
    <mergeCell ref="J1:L1"/>
    <mergeCell ref="J2:L2"/>
    <mergeCell ref="F5:M5"/>
    <mergeCell ref="A8:A9"/>
    <mergeCell ref="B8:B9"/>
    <mergeCell ref="C8:C9"/>
    <mergeCell ref="D8:G8"/>
  </mergeCells>
  <pageMargins left="0.19685039370078741" right="0.11811023622047245" top="0.74803149606299213" bottom="0.15748031496062992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Бузулукский</vt:lpstr>
      <vt:lpstr>Бузулукский!Область_печати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Баркова Н П</dc:creator>
  <cp:lastModifiedBy>Борчук Н С</cp:lastModifiedBy>
  <cp:lastPrinted>2023-02-16T10:31:25Z</cp:lastPrinted>
  <dcterms:created xsi:type="dcterms:W3CDTF">2020-03-05T06:46:58Z</dcterms:created>
  <dcterms:modified xsi:type="dcterms:W3CDTF">2023-03-02T05:48:47Z</dcterms:modified>
</cp:coreProperties>
</file>