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2\Desktop\"/>
    </mc:Choice>
  </mc:AlternateContent>
  <xr:revisionPtr revIDLastSave="0" documentId="8_{82A6F768-328E-4CBE-A73C-37AEE9FB37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Лист1!$A$1:$M$216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9" i="1" l="1"/>
  <c r="G90" i="1"/>
  <c r="I58" i="1" l="1"/>
  <c r="I59" i="1"/>
  <c r="H60" i="1"/>
  <c r="M211" i="1" l="1"/>
  <c r="I141" i="1"/>
  <c r="I153" i="1" l="1"/>
  <c r="I78" i="1" l="1"/>
  <c r="I79" i="1"/>
  <c r="I80" i="1"/>
  <c r="I81" i="1"/>
  <c r="I82" i="1"/>
  <c r="I83" i="1"/>
  <c r="I84" i="1"/>
  <c r="I85" i="1"/>
  <c r="I86" i="1"/>
  <c r="I88" i="1"/>
  <c r="I47" i="1" l="1"/>
  <c r="I77" i="1" l="1"/>
  <c r="I76" i="1"/>
  <c r="I46" i="1" l="1"/>
  <c r="H172" i="1"/>
  <c r="G172" i="1"/>
  <c r="P200" i="1" l="1"/>
  <c r="P209" i="1" s="1"/>
  <c r="G13" i="1" l="1"/>
  <c r="H13" i="1"/>
  <c r="G16" i="1"/>
  <c r="H16" i="1"/>
  <c r="I16" i="1"/>
  <c r="G60" i="1"/>
  <c r="I172" i="1"/>
  <c r="G147" i="1"/>
  <c r="I143" i="1" l="1"/>
  <c r="I142" i="1"/>
  <c r="I126" i="1"/>
  <c r="H103" i="1"/>
  <c r="I98" i="1"/>
  <c r="I100" i="1"/>
  <c r="I101" i="1"/>
  <c r="I102" i="1"/>
  <c r="I104" i="1"/>
  <c r="I71" i="1"/>
  <c r="I72" i="1"/>
  <c r="I73" i="1"/>
  <c r="I74" i="1"/>
  <c r="I75" i="1"/>
  <c r="I70" i="1"/>
  <c r="I103" i="1" l="1"/>
  <c r="H147" i="1"/>
  <c r="H90" i="1"/>
  <c r="I97" i="1"/>
  <c r="I90" i="1"/>
  <c r="I18" i="1"/>
  <c r="I19" i="1"/>
  <c r="I48" i="1"/>
  <c r="I49" i="1"/>
  <c r="I50" i="1"/>
  <c r="I51" i="1"/>
  <c r="I52" i="1"/>
  <c r="I53" i="1"/>
  <c r="I54" i="1"/>
  <c r="I55" i="1"/>
  <c r="I56" i="1"/>
  <c r="I57" i="1"/>
  <c r="G212" i="1"/>
  <c r="I147" i="1" l="1"/>
  <c r="I60" i="1"/>
  <c r="H212" i="1"/>
  <c r="I11" i="1"/>
  <c r="I13" i="1" s="1"/>
  <c r="I212" i="1" l="1"/>
</calcChain>
</file>

<file path=xl/sharedStrings.xml><?xml version="1.0" encoding="utf-8"?>
<sst xmlns="http://schemas.openxmlformats.org/spreadsheetml/2006/main" count="830" uniqueCount="467">
  <si>
    <t>Наименование имущества , объекта, его адрес, характеристика, количество</t>
  </si>
  <si>
    <t>Количество шт</t>
  </si>
  <si>
    <t>Инвентарный номер</t>
  </si>
  <si>
    <t>ОКОФ</t>
  </si>
  <si>
    <t>Год ввода</t>
  </si>
  <si>
    <t>Балансовая стоимость,              руб.</t>
  </si>
  <si>
    <t>Остаточная стоимость,                 руб.</t>
  </si>
  <si>
    <t>Примечание</t>
  </si>
  <si>
    <t>Код счета</t>
  </si>
  <si>
    <t>Жилые помещения</t>
  </si>
  <si>
    <t>Жилой дом                                                                             разъезд Елшанка СТЗ № 4 -                                      ул. Железнодорожная, 8</t>
  </si>
  <si>
    <t>010.1.0006</t>
  </si>
  <si>
    <t>1.3.0002.0.00</t>
  </si>
  <si>
    <t>0104</t>
  </si>
  <si>
    <t>101.11</t>
  </si>
  <si>
    <t>Жилой дом                                                                            с. Палимовка ул.Школьная , 2-2</t>
  </si>
  <si>
    <t>010.1.0001</t>
  </si>
  <si>
    <t>Жилой дом 1262 км. , №1 -                                    разъезд Елшанка ул. Железнодорожная, 5</t>
  </si>
  <si>
    <t>010.1.0007</t>
  </si>
  <si>
    <t>Жилой дом с.Н-Елшанка ул.Южная дом 66</t>
  </si>
  <si>
    <t>010.1.0201</t>
  </si>
  <si>
    <t>0801</t>
  </si>
  <si>
    <t>Жилой дом                                                                          с.Новая Елшанка ул. Южная, 1</t>
  </si>
  <si>
    <t>010.1.0005</t>
  </si>
  <si>
    <t>Итого по жилым помещениям</t>
  </si>
  <si>
    <t>Нежилые помещения</t>
  </si>
  <si>
    <t>101.12</t>
  </si>
  <si>
    <t>Здание Новоелшанской библиотеки                           с.Новая Елшанка ул.Центральная , 73; 35 кв.м.</t>
  </si>
  <si>
    <t>1.1.4528.7.51</t>
  </si>
  <si>
    <t>Здание СДК с.Палимовка ул.Советская 1</t>
  </si>
  <si>
    <t xml:space="preserve"> 011.2.0001</t>
  </si>
  <si>
    <t>1.1.0001.0.90</t>
  </si>
  <si>
    <t>Итого по нежилым помещениям</t>
  </si>
  <si>
    <t>Детский тренажер</t>
  </si>
  <si>
    <t>011.3.0003</t>
  </si>
  <si>
    <t>1.2.4528.0.00</t>
  </si>
  <si>
    <t>0503</t>
  </si>
  <si>
    <t>Дороги 2420 м. с.Палимовка</t>
  </si>
  <si>
    <t>010.3.0021</t>
  </si>
  <si>
    <t>1.2.4527.3.15</t>
  </si>
  <si>
    <t>0409</t>
  </si>
  <si>
    <t>Водопровод 1700 м. с.Палимовка</t>
  </si>
  <si>
    <t>010.3.0013</t>
  </si>
  <si>
    <t>1.2.4527.3.51</t>
  </si>
  <si>
    <t>0502</t>
  </si>
  <si>
    <t>Скважина с. Палимовка ул. Новая</t>
  </si>
  <si>
    <t>010.3.0016</t>
  </si>
  <si>
    <t>1.2.4527.0.32</t>
  </si>
  <si>
    <t>Башня БР-15 с. Палимовка ул. Новая</t>
  </si>
  <si>
    <t>010.3.0018</t>
  </si>
  <si>
    <t>Водопровод 150 м. с. Палимовка ул. Новая</t>
  </si>
  <si>
    <t>010.3.0014</t>
  </si>
  <si>
    <t>Скважина с. Палимовка ул. Юго-Западная</t>
  </si>
  <si>
    <t>010.3.0017</t>
  </si>
  <si>
    <t>Башня БР-15 с. Палимовка ул. Юго-Западная</t>
  </si>
  <si>
    <t>010.3.0019</t>
  </si>
  <si>
    <t>Водопровод 1600 м.                                                         с. Палимовка ул. Юго-Западная</t>
  </si>
  <si>
    <t>010.3.0015</t>
  </si>
  <si>
    <t>Теплотрасса  2736м. с. Палимовка</t>
  </si>
  <si>
    <t>010.3.0020</t>
  </si>
  <si>
    <t>1.2.0001.1.10</t>
  </si>
  <si>
    <t>Спортивная площадка</t>
  </si>
  <si>
    <t>011.3.0002</t>
  </si>
  <si>
    <t>1.2.4528.0.30</t>
  </si>
  <si>
    <t>Газопровод                                                                        с.Палимовка ул. Полевая</t>
  </si>
  <si>
    <t>010.3.0084</t>
  </si>
  <si>
    <t>1.2.4521.1.91</t>
  </si>
  <si>
    <t>011.3.0004</t>
  </si>
  <si>
    <t>Машины и оборудование</t>
  </si>
  <si>
    <t>Агрегат ЭЦВ 6-6,5-85</t>
  </si>
  <si>
    <t>1.4.2912.0.10</t>
  </si>
  <si>
    <t>101.34</t>
  </si>
  <si>
    <t>013.4.0013</t>
  </si>
  <si>
    <t>1.4.2912.1.02</t>
  </si>
  <si>
    <t>Датчик давления</t>
  </si>
  <si>
    <t>013.4.0214</t>
  </si>
  <si>
    <t>1.4.3599.4.11</t>
  </si>
  <si>
    <t>Камера</t>
  </si>
  <si>
    <t>010.4.0153</t>
  </si>
  <si>
    <t>1.4.3322.0.20</t>
  </si>
  <si>
    <t>Ксерокс Canon IR-2016</t>
  </si>
  <si>
    <t>Лазерный принтер Kyocera Ecosis</t>
  </si>
  <si>
    <t>010.4.0004</t>
  </si>
  <si>
    <t>0304</t>
  </si>
  <si>
    <t>МФУ лазерное</t>
  </si>
  <si>
    <t>013.8.0025</t>
  </si>
  <si>
    <t>101.38</t>
  </si>
  <si>
    <t>0203</t>
  </si>
  <si>
    <t>Ноутбук</t>
  </si>
  <si>
    <t>010.4.0151</t>
  </si>
  <si>
    <t>1.4.3020.2.09</t>
  </si>
  <si>
    <t>Оборудование для оповещения граждан(комп)</t>
  </si>
  <si>
    <t>010.4.003</t>
  </si>
  <si>
    <t>1.4.3220.2.02</t>
  </si>
  <si>
    <t>0310</t>
  </si>
  <si>
    <t>ПК I-RU City(core 13)H81M-K/2*SSD128Gb/DDR3 4Gb/DVD RW</t>
  </si>
  <si>
    <t>013.4.0005</t>
  </si>
  <si>
    <t>ПК 2</t>
  </si>
  <si>
    <t>013.4.0007-2</t>
  </si>
  <si>
    <t>Принтер</t>
  </si>
  <si>
    <t>010.4.0152</t>
  </si>
  <si>
    <t>1.4.3020.0.40</t>
  </si>
  <si>
    <t>Сейф Т-17 (170*260*230)</t>
  </si>
  <si>
    <t>013.4.0011</t>
  </si>
  <si>
    <t>1.6.2899.0.00</t>
  </si>
  <si>
    <t>Телевизор LG 21</t>
  </si>
  <si>
    <t>010.4.0037</t>
  </si>
  <si>
    <t>1.4.3230.1.02</t>
  </si>
  <si>
    <t>Теплообменник пластинчатый</t>
  </si>
  <si>
    <t>013.4.0198</t>
  </si>
  <si>
    <t>1.4.2813.1.88</t>
  </si>
  <si>
    <t>013.4.0197</t>
  </si>
  <si>
    <t>Факс Panasonik KX-FT982RU-B</t>
  </si>
  <si>
    <t>013.4.0012</t>
  </si>
  <si>
    <t>0.0.000-.6.70</t>
  </si>
  <si>
    <t>Ноутбук Acer Exfensa бух.</t>
  </si>
  <si>
    <t>013.4.0014</t>
  </si>
  <si>
    <t>320.26.20.11.110</t>
  </si>
  <si>
    <t>Принтер лазерный Куосега бух.</t>
  </si>
  <si>
    <t>013.4.0015</t>
  </si>
  <si>
    <t>320.26.20.13.000</t>
  </si>
  <si>
    <t>Ноутбук ЛСЕRЕRS1-523 (ЗАГС)</t>
  </si>
  <si>
    <t>Агрегат ЭЦВ  6-6,5-8,5</t>
  </si>
  <si>
    <t>013.4.0017</t>
  </si>
  <si>
    <t>Ноутбук Asus</t>
  </si>
  <si>
    <t>Эл. Насос Водолей</t>
  </si>
  <si>
    <t>Агрегат ЭЦВ  6-10-80</t>
  </si>
  <si>
    <t>Транспортные средства</t>
  </si>
  <si>
    <t>CHEVROLET COBALT VIN:XWBJA69VJEA 103030</t>
  </si>
  <si>
    <t>010.5.0001</t>
  </si>
  <si>
    <t>1.5.3410.0.10</t>
  </si>
  <si>
    <t>101.35</t>
  </si>
  <si>
    <t>Спец.маш.Пож.ЗИЛ-130</t>
  </si>
  <si>
    <t>1.4.3410.3.30</t>
  </si>
  <si>
    <t>Производствен. и хозяйствен. инвентарь</t>
  </si>
  <si>
    <t>290475Стелаж мет.ПРАКТИК СВ2000*1000*600 мм,4полки в комплекте</t>
  </si>
  <si>
    <t>013.6.0034</t>
  </si>
  <si>
    <t>1.6.3612.0.40</t>
  </si>
  <si>
    <t>101.36</t>
  </si>
  <si>
    <r>
      <t>S</t>
    </r>
    <r>
      <rPr>
        <sz val="10"/>
        <rFont val="Times New Roman"/>
        <family val="1"/>
        <charset val="204"/>
      </rPr>
      <t>TA-1120 усилитель 120 Вт</t>
    </r>
  </si>
  <si>
    <t>010.6.0209</t>
  </si>
  <si>
    <t>1.4.3319.0.20</t>
  </si>
  <si>
    <t>013.6.0037</t>
  </si>
  <si>
    <t>Горка</t>
  </si>
  <si>
    <t>013.6.0053</t>
  </si>
  <si>
    <t>1.6.3612.2.54</t>
  </si>
  <si>
    <t>Детская площадка</t>
  </si>
  <si>
    <t>101060175-180</t>
  </si>
  <si>
    <t>1.6.3693.0.60</t>
  </si>
  <si>
    <t>2012-2016</t>
  </si>
  <si>
    <t>Детская площадка 2</t>
  </si>
  <si>
    <t>010.6.0208</t>
  </si>
  <si>
    <r>
      <t xml:space="preserve"> </t>
    </r>
    <r>
      <rPr>
        <sz val="10"/>
        <rFont val="Times New Roman"/>
        <family val="1"/>
        <charset val="204"/>
      </rPr>
      <t>Детская площадка 3</t>
    </r>
  </si>
  <si>
    <t>013.6.0003</t>
  </si>
  <si>
    <t>Колонка пожарная</t>
  </si>
  <si>
    <t xml:space="preserve">Карусель </t>
  </si>
  <si>
    <t>013.6.0054</t>
  </si>
  <si>
    <t>Кафедра выдачи</t>
  </si>
  <si>
    <t>013.6.0042</t>
  </si>
  <si>
    <t>Качели-балансир</t>
  </si>
  <si>
    <t>013.6.0056</t>
  </si>
  <si>
    <t>Качели одинарные</t>
  </si>
  <si>
    <t>013.6.0055</t>
  </si>
  <si>
    <t>Котейнеры ТБО</t>
  </si>
  <si>
    <t>010.6180-189</t>
  </si>
  <si>
    <t>1.5.2915.5.01</t>
  </si>
  <si>
    <t>Кресло</t>
  </si>
  <si>
    <t>010.6.0199</t>
  </si>
  <si>
    <t>1.6.3612.4.60</t>
  </si>
  <si>
    <t>Лавочка</t>
  </si>
  <si>
    <t>013.6.0061</t>
  </si>
  <si>
    <t>Лиана</t>
  </si>
  <si>
    <t>013.6.0060</t>
  </si>
  <si>
    <t>Песочница</t>
  </si>
  <si>
    <t>013.6.0057</t>
  </si>
  <si>
    <t>Рукоход</t>
  </si>
  <si>
    <t>013.6.0058</t>
  </si>
  <si>
    <t>С-1,02Стеллаж высокий (3600*726*1900) Лира Ольха</t>
  </si>
  <si>
    <t>013.6.0035</t>
  </si>
  <si>
    <t>С-1,02Стеллаж высокий с дер.створкамиД-1,06,Д-1,07(726*360*1900) Лира Ольха</t>
  </si>
  <si>
    <t>013.6.0036</t>
  </si>
  <si>
    <t>Сейф ( ОВК)</t>
  </si>
  <si>
    <t>Сейф -FRC 49 KL</t>
  </si>
  <si>
    <t>010.6.0183</t>
  </si>
  <si>
    <t>Сплит-система BaII АПК</t>
  </si>
  <si>
    <t>010.6.0150</t>
  </si>
  <si>
    <t>Сплит-система</t>
  </si>
  <si>
    <t>010.6.0080</t>
  </si>
  <si>
    <t>010.6.0081</t>
  </si>
  <si>
    <t>Стеллаж</t>
  </si>
  <si>
    <t>013.6.0049</t>
  </si>
  <si>
    <t>Стол "Орфей 13" Орех пегас</t>
  </si>
  <si>
    <t>013.6.0206</t>
  </si>
  <si>
    <t>1.6.3612.4.21</t>
  </si>
  <si>
    <t>Стол (1000*600) АМ</t>
  </si>
  <si>
    <t>013.6.0203</t>
  </si>
  <si>
    <t>Тентовая конструкция</t>
  </si>
  <si>
    <t>013.6.0052</t>
  </si>
  <si>
    <t>1.6.3697.0.50</t>
  </si>
  <si>
    <t>Урна</t>
  </si>
  <si>
    <t>013.6.0062</t>
  </si>
  <si>
    <t>Холодильник Атлант 2835-90</t>
  </si>
  <si>
    <t>1.6.2930.0.11</t>
  </si>
  <si>
    <t>Ш-12 Шкаф д/о(550*360*1980)Гв."эрго"</t>
  </si>
  <si>
    <t>013.6.0205</t>
  </si>
  <si>
    <t>1.6.3612.4.31</t>
  </si>
  <si>
    <t>Ш-13 Стеллаж высокий (363*770*1980)Эрго</t>
  </si>
  <si>
    <t>013.6.0207</t>
  </si>
  <si>
    <t>1.6.3612.3.36</t>
  </si>
  <si>
    <t>Шведская стенка с турником</t>
  </si>
  <si>
    <t>013.6.0059</t>
  </si>
  <si>
    <t>Шкаф</t>
  </si>
  <si>
    <t>013.6.0044</t>
  </si>
  <si>
    <t>Шкаф SL-150/2Т(1490*460*340)</t>
  </si>
  <si>
    <t>010.6.0184</t>
  </si>
  <si>
    <t>Шкаф АМ 1891</t>
  </si>
  <si>
    <t>013.6.0204</t>
  </si>
  <si>
    <t>Шкаф для одежды</t>
  </si>
  <si>
    <t>013.6.0045</t>
  </si>
  <si>
    <t>010.6.0077</t>
  </si>
  <si>
    <t>Шкаф закрытый</t>
  </si>
  <si>
    <t>010.6.0078</t>
  </si>
  <si>
    <t>Шкаф каталожный</t>
  </si>
  <si>
    <t>013.6.0051</t>
  </si>
  <si>
    <t>Шкаф со стеклом</t>
  </si>
  <si>
    <t>010.6.0079</t>
  </si>
  <si>
    <t>Шкаф стеклянный 1</t>
  </si>
  <si>
    <t>010.6.0047</t>
  </si>
  <si>
    <t>Шкаф управления насосом ШуН Пл-5,5</t>
  </si>
  <si>
    <t>010.6.0210</t>
  </si>
  <si>
    <t>1.4.3120.1.91</t>
  </si>
  <si>
    <t>Шкаф управления насосом ШуН Пл-7,5</t>
  </si>
  <si>
    <t>013.6.0029</t>
  </si>
  <si>
    <t>Шкаф 1</t>
  </si>
  <si>
    <t>013.6.0048</t>
  </si>
  <si>
    <t>Шкаф стеклянный</t>
  </si>
  <si>
    <t>013.6.0046</t>
  </si>
  <si>
    <t>Бензопила STIHL</t>
  </si>
  <si>
    <t>Итого по производств.хозяйств. инвентарю</t>
  </si>
  <si>
    <t>Елка искуственная</t>
  </si>
  <si>
    <t>013.8.0218</t>
  </si>
  <si>
    <t>1.9.0009.0.00</t>
  </si>
  <si>
    <t>Жалюзи</t>
  </si>
  <si>
    <t>013.8.0192-193</t>
  </si>
  <si>
    <t>Жалюзи 1</t>
  </si>
  <si>
    <t>010.9.0194-196</t>
  </si>
  <si>
    <t>Затяжное устройство</t>
  </si>
  <si>
    <t>010.4.0215</t>
  </si>
  <si>
    <t>1.4.4590.0.00</t>
  </si>
  <si>
    <t>Карниз</t>
  </si>
  <si>
    <t>013.8.0014</t>
  </si>
  <si>
    <t>1.9.0000.0.00</t>
  </si>
  <si>
    <t>Костюм "Русский народный"женский (сарафан,блузка,кокошник)</t>
  </si>
  <si>
    <t>013.8.0023</t>
  </si>
  <si>
    <t>Костюм   вокальный женский (сарафан,блузка, головной убор)</t>
  </si>
  <si>
    <t>013.8.0022</t>
  </si>
  <si>
    <t>Котел "Конорд"</t>
  </si>
  <si>
    <t>013.8.0028</t>
  </si>
  <si>
    <t>1.4.2897.0.30</t>
  </si>
  <si>
    <t>Кресло офис</t>
  </si>
  <si>
    <t>013.8.0026</t>
  </si>
  <si>
    <t>013.8.0027</t>
  </si>
  <si>
    <t>Пожарная сигнализация</t>
  </si>
  <si>
    <t>010.6.0174</t>
  </si>
  <si>
    <t>Полки книжные</t>
  </si>
  <si>
    <t>010.9.0001</t>
  </si>
  <si>
    <t>Принтер EPSOH L110 А4</t>
  </si>
  <si>
    <t>013.8.0032</t>
  </si>
  <si>
    <t>1.4.2929.3.71</t>
  </si>
  <si>
    <t>Принтер Kyocera FS -1040 А-4</t>
  </si>
  <si>
    <t>013.8.0029</t>
  </si>
  <si>
    <t>Стол писменный</t>
  </si>
  <si>
    <t>013.8.0024</t>
  </si>
  <si>
    <t>Земля</t>
  </si>
  <si>
    <t>Земельный участок СДК С.Н-Елшанка</t>
  </si>
  <si>
    <t>030.1.0219</t>
  </si>
  <si>
    <t>103.11</t>
  </si>
  <si>
    <t>Итого по земле</t>
  </si>
  <si>
    <t>Всего</t>
  </si>
  <si>
    <t xml:space="preserve"> </t>
  </si>
  <si>
    <t>А.А.Блинов</t>
  </si>
  <si>
    <t>М.Н.Душкина</t>
  </si>
  <si>
    <t>Амортизация, руб.</t>
  </si>
  <si>
    <t xml:space="preserve">Глава  сельсовета                                          </t>
  </si>
  <si>
    <t>Специалист 1 категории</t>
  </si>
  <si>
    <t>Сооружения</t>
  </si>
  <si>
    <t>Итого по сооружениям</t>
  </si>
  <si>
    <t>Итого по машинам и оборудованию</t>
  </si>
  <si>
    <t>Итого по транспортным средствам</t>
  </si>
  <si>
    <t>Итого по производственному и хозяйственному инвентарю</t>
  </si>
  <si>
    <t>Бензотриммер GGT-1000S</t>
  </si>
  <si>
    <t>013.6.0065</t>
  </si>
  <si>
    <t>330.28.30.40</t>
  </si>
  <si>
    <t>Держатель для микрофона</t>
  </si>
  <si>
    <t>010.9.0005</t>
  </si>
  <si>
    <t>050.6.0206</t>
  </si>
  <si>
    <t>Радиосистема (радиомикрофон)</t>
  </si>
  <si>
    <t>1.4.3230.2.01</t>
  </si>
  <si>
    <t>Стойка для микрофона</t>
  </si>
  <si>
    <t>010.9.0004</t>
  </si>
  <si>
    <t>Микрофон</t>
  </si>
  <si>
    <t>050.6.007</t>
  </si>
  <si>
    <t>Микшерный пульт</t>
  </si>
  <si>
    <t>010.9.0006</t>
  </si>
  <si>
    <t>013.4.0027</t>
  </si>
  <si>
    <t>013.4.0026</t>
  </si>
  <si>
    <t>Генератор (2,8/3,1 кВт 6лс 15л 46кг высокий пусковой ток, 7 кВт)</t>
  </si>
  <si>
    <t>013.6.0066</t>
  </si>
  <si>
    <t>Банкетка для посетителей 4-местная "Берта"</t>
  </si>
  <si>
    <t>Заглубленные контейнеры</t>
  </si>
  <si>
    <t>013.8.0040</t>
  </si>
  <si>
    <t>101,38</t>
  </si>
  <si>
    <t>Принтер ОВК</t>
  </si>
  <si>
    <t>101,34</t>
  </si>
  <si>
    <t>Дорога , ул. Полевая 1654 м</t>
  </si>
  <si>
    <t>56:08:1801001:2126</t>
  </si>
  <si>
    <t>Дорога, ул. Луговая 2457 м</t>
  </si>
  <si>
    <t>56:08:1801001:2121</t>
  </si>
  <si>
    <t>Дорога, ул.Чкалова 740 м</t>
  </si>
  <si>
    <t>56:08:1801001:2117</t>
  </si>
  <si>
    <t>Дорога , ул. Октябрьская 831 м</t>
  </si>
  <si>
    <t>56:08:180100:2128</t>
  </si>
  <si>
    <t>Дорога, ул. Нагорная 871 м</t>
  </si>
  <si>
    <t>56:08:0000000:1868</t>
  </si>
  <si>
    <t>Дорога, ул. Советская 517 м</t>
  </si>
  <si>
    <t>56:08:1801001:2129</t>
  </si>
  <si>
    <t>Дорога, ул. Советская 538 м</t>
  </si>
  <si>
    <t>56:08:1801001:2113</t>
  </si>
  <si>
    <t>56:08:1801001:2111</t>
  </si>
  <si>
    <t>Дорога, ул. Чкалова 414 м</t>
  </si>
  <si>
    <t>56:08:1801001:2125</t>
  </si>
  <si>
    <t>Дорога, ул. Школьная 604 м</t>
  </si>
  <si>
    <t>56:38:0000000:2265</t>
  </si>
  <si>
    <t>56:08:1801001:2124</t>
  </si>
  <si>
    <t>Дорога, ул. Майская 352 м</t>
  </si>
  <si>
    <t>56:08:1801001:2188</t>
  </si>
  <si>
    <t>Дорога, ул. Весенняя 617 м</t>
  </si>
  <si>
    <t>56:08:1801001:2190</t>
  </si>
  <si>
    <t>Дорога, ул. Садовая 275 м</t>
  </si>
  <si>
    <t>56:08:1801001:2195</t>
  </si>
  <si>
    <t>Дорога, ул. Березовая 668 м</t>
  </si>
  <si>
    <t>56:08:1801001:2187</t>
  </si>
  <si>
    <t>Дорога, ул. Новая 1038 м</t>
  </si>
  <si>
    <t>56:08:1801001:2189</t>
  </si>
  <si>
    <t>Дорога, ул. Зеленая 373 м</t>
  </si>
  <si>
    <t>56:08:1801001:2192</t>
  </si>
  <si>
    <t>Дорога, ул. Юго-Западная 1826 м</t>
  </si>
  <si>
    <t>56:08:1801001:2196</t>
  </si>
  <si>
    <t>56:08:1802001:654</t>
  </si>
  <si>
    <t>Дорога, ул. Центральная 1963 м, Н. Елшанка</t>
  </si>
  <si>
    <t xml:space="preserve">Земельный участок дорога по ул. Центральная Н. Елшанка 7889 кв.м. </t>
  </si>
  <si>
    <t>56:08:1802001:655</t>
  </si>
  <si>
    <t>Земельный участок дорога по ул. Юго-Западная 10755 кв.м.</t>
  </si>
  <si>
    <t>56:08:1801001:2176</t>
  </si>
  <si>
    <t>Земельный участок дорога по ул. Зеленая, 1106 кв.м.</t>
  </si>
  <si>
    <t>56:08:1801001:2177</t>
  </si>
  <si>
    <t>Земельный участок дорога по ул. Новая 5615 кв.м.</t>
  </si>
  <si>
    <t>56:08:1801001:2179</t>
  </si>
  <si>
    <t>Земельный участок дорога по ул. Березовая 3039 кв.м.</t>
  </si>
  <si>
    <t>56:08:1801001:2175</t>
  </si>
  <si>
    <t>Земельный участок дорога по ул. Садовая 1498 кв.м.</t>
  </si>
  <si>
    <t>56:08:1801001:2174</t>
  </si>
  <si>
    <t>Земельный участок дорога по ул. Весенняя 3134 кв.м.</t>
  </si>
  <si>
    <t>56:08:1801001:2178</t>
  </si>
  <si>
    <t>Земельный участок дорога по ул. Майская 1602 кв.м.</t>
  </si>
  <si>
    <t>56:08:1801001:2173</t>
  </si>
  <si>
    <t>Земельный участок дорога по ул. Центральная 6118 кв.м. с Палимовка</t>
  </si>
  <si>
    <t>56:08:1801001:2047</t>
  </si>
  <si>
    <t>56:08:1801001:2042</t>
  </si>
  <si>
    <t>56:08:1801001:2041</t>
  </si>
  <si>
    <t>Земельный участок дорога по ул. Чкалова 2206 кв.м. с Палимовка</t>
  </si>
  <si>
    <t>Земельный участок дорога по ул. Школьная 4687 кв.м. с. Палимовка</t>
  </si>
  <si>
    <t>Земельный участок дорога по ул. Центральная 5661 кв.м с.Палимовка</t>
  </si>
  <si>
    <t>56:08:1801001:2037</t>
  </si>
  <si>
    <t>Земельный участок дорога по ул. Советская 2931 кв.м. с. Палимовка</t>
  </si>
  <si>
    <t>56:08:1801001:2039</t>
  </si>
  <si>
    <t>Земельный участок дорога по ул. Советская 4534 кв.м. с.Палимовка</t>
  </si>
  <si>
    <t>56:08:1801001:2036</t>
  </si>
  <si>
    <t>Земельный участок дорога по ул. Нагорная 7772 кв.м. с.Палимовка</t>
  </si>
  <si>
    <t>56:08:1801001:2038</t>
  </si>
  <si>
    <t>Земельный участок дорога по ул. Октябрьская 5506 кв.м. с. Палимовка</t>
  </si>
  <si>
    <t>56:08:1801001:2045</t>
  </si>
  <si>
    <t>Земельный участок дорога по ул. Чкалова 6309 кв.м. с. Палимовка</t>
  </si>
  <si>
    <t>56:08:1801001:2046</t>
  </si>
  <si>
    <t>Земельный участок дорога по ул. Луговая 19569 кв.м. с.Палимовка</t>
  </si>
  <si>
    <t>56:08:1801001:2052</t>
  </si>
  <si>
    <t>Земельный участок дорога по ул. Полевая 13825 кв.м. с. Палимовка</t>
  </si>
  <si>
    <t>56:08:1801001:2051</t>
  </si>
  <si>
    <t>Земельный участок под спортивную площадку 38873 кв.м. с Палимовка</t>
  </si>
  <si>
    <t>56:08:1801001:2862</t>
  </si>
  <si>
    <t>за складом</t>
  </si>
  <si>
    <t>Земельный участок под футбольное поле на ул. Луговой 9500 кв.м. с. Палимовка</t>
  </si>
  <si>
    <t>1101</t>
  </si>
  <si>
    <t>56:08:1801001:2886</t>
  </si>
  <si>
    <t>56:08:1802001:0001</t>
  </si>
  <si>
    <t xml:space="preserve">Земельный участок под кладбище 9457 кв.м. с. Н. Елшанка </t>
  </si>
  <si>
    <t>56:08:1802001:726</t>
  </si>
  <si>
    <t xml:space="preserve">Земельный участок под кладбище 14414 кв.м. с. Палимовка </t>
  </si>
  <si>
    <t>56:08:1803002:137</t>
  </si>
  <si>
    <t xml:space="preserve">Земельный участок под кладбище 25146 кв.м. с. Палимовка </t>
  </si>
  <si>
    <t>56:08:1801001:2827</t>
  </si>
  <si>
    <t>56:08:1801001:3410</t>
  </si>
  <si>
    <t>Земельный участок под скважиной на ул. Юго-Западная 3851 кв.м. с. Палимовка</t>
  </si>
  <si>
    <t>Земельный участок  ул. Советская, д. 3 (старая котельная) 588 кв.м. с. Палимовка</t>
  </si>
  <si>
    <t>56:08:1801001:2225</t>
  </si>
  <si>
    <t>Земельный участок под паевыми землями 366000 кв.м. с. Палимовка</t>
  </si>
  <si>
    <t>56:08:0000000:2992</t>
  </si>
  <si>
    <t>Обелиск с. Палимовка</t>
  </si>
  <si>
    <t>56:08:1801001:2210</t>
  </si>
  <si>
    <t>56:08:1801001:602</t>
  </si>
  <si>
    <t>Земельный участок под обелиском 737 кв.м. с. Палимовка</t>
  </si>
  <si>
    <t>Обелиск с. Н.Елшанка</t>
  </si>
  <si>
    <t>56:08:1802001:658</t>
  </si>
  <si>
    <t>56:08:1801001:3093</t>
  </si>
  <si>
    <t>Земельный участок под здание котельной ул. Советская, 38 А с. Палимовка 48 кв.м.</t>
  </si>
  <si>
    <t>Земельный участок 5225 кв.м. с Палимовка</t>
  </si>
  <si>
    <t>56:08:1803002:505</t>
  </si>
  <si>
    <t>участок под школой</t>
  </si>
  <si>
    <t>Земельный участок 610 кв.м. с Палимовка</t>
  </si>
  <si>
    <t>56:08:1801001:3407</t>
  </si>
  <si>
    <t>башня в центре</t>
  </si>
  <si>
    <t>56:08:1801001:2607</t>
  </si>
  <si>
    <t>56:08:180101:412</t>
  </si>
  <si>
    <t>под клубом</t>
  </si>
  <si>
    <t>Кадастровый номер</t>
  </si>
  <si>
    <t>Кадастровая стоимость</t>
  </si>
  <si>
    <t>Земельный участок 1221 кв.м. С. Палимовка ул. Советская, д. 1 ДК</t>
  </si>
  <si>
    <t>Дорога, ул. Центральная 1256 м с. Палимовка</t>
  </si>
  <si>
    <t>Дорога, ул.Центральная 766,3 м с. Палимовка</t>
  </si>
  <si>
    <t>Уничтожитель (шредер)</t>
  </si>
  <si>
    <t>013.4.0030</t>
  </si>
  <si>
    <t>013.4.0016</t>
  </si>
  <si>
    <t>Земельный участок дорога ул. 70 лет Победы 10832 кв.м. с. Палимовка</t>
  </si>
  <si>
    <t>56:08:1801001:2830</t>
  </si>
  <si>
    <t>Сейф BRABIX</t>
  </si>
  <si>
    <t>013.6.0068</t>
  </si>
  <si>
    <t>013.4.0028</t>
  </si>
  <si>
    <t>Ограждающая конструкция</t>
  </si>
  <si>
    <t>013.8.0041</t>
  </si>
  <si>
    <t>Насос Wester 50-18F</t>
  </si>
  <si>
    <t>013.4.0029</t>
  </si>
  <si>
    <t>Снегоотбрасыватель</t>
  </si>
  <si>
    <t>013.4.0031</t>
  </si>
  <si>
    <t>Ограждающая конструкция1</t>
  </si>
  <si>
    <t>013.8.0042</t>
  </si>
  <si>
    <t>Шкаф открытый узкий</t>
  </si>
  <si>
    <t>010.9.0008</t>
  </si>
  <si>
    <t>Дорога ул. Мира с. Палимовка 1560 м</t>
  </si>
  <si>
    <t>56:08:0000000:3681</t>
  </si>
  <si>
    <t>Дорога ул. Полевая (кладбище) 905 м</t>
  </si>
  <si>
    <t>56:08:0000000:3682</t>
  </si>
  <si>
    <t>Дорога переулок Станционный с. Н.Елшанка 766 м</t>
  </si>
  <si>
    <t>56:08:1802001:1084</t>
  </si>
  <si>
    <t>Дорога 1 микрорайон (Барвиха)</t>
  </si>
  <si>
    <t>56:08:1808014:836</t>
  </si>
  <si>
    <t>56:08:1808014:833</t>
  </si>
  <si>
    <t>Дорога ул. 70 лет Победы 1507 м</t>
  </si>
  <si>
    <t>56:08:1801001:3577</t>
  </si>
  <si>
    <t>Земельный участок по дорогой ул. 70 лет Победы 8838 кв.м.</t>
  </si>
  <si>
    <t>Земельный участок под дорогой 1 микрорайон (Барвиха) 8941 кв.м.</t>
  </si>
  <si>
    <t>Земельный участок за газовой заправкой 1 мкрн) 7000 кв.м.</t>
  </si>
  <si>
    <t>56:08:1808014:939</t>
  </si>
  <si>
    <t>Водозаборная скважина с установкой системы водоочистки с. Палимовка</t>
  </si>
  <si>
    <t>011.2.1111</t>
  </si>
  <si>
    <t>РЕЕСТР муниципальной собственности администрации муниципального образования Палимовский сельсовет        на 01.01.2024 г. (износ на 01.01.24 г. )</t>
  </si>
  <si>
    <t>Телефон</t>
  </si>
  <si>
    <t>0314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</si>
</sst>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#,##0.00\ _₽"/>
    <numFmt numFmtId="166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8" fillId="2" borderId="1" xfId="1" applyFont="1" applyFill="1" applyBorder="1" applyAlignment="1">
      <alignment horizontal="center" wrapText="1"/>
    </xf>
    <xf numFmtId="2" fontId="2" fillId="2" borderId="1" xfId="1" applyNumberFormat="1" applyFont="1" applyFill="1" applyBorder="1" applyAlignment="1">
      <alignment horizontal="center" wrapText="1"/>
    </xf>
    <xf numFmtId="166" fontId="4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166" fontId="2" fillId="2" borderId="1" xfId="1" applyNumberFormat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right" vertical="top" wrapText="1"/>
    </xf>
    <xf numFmtId="0" fontId="3" fillId="2" borderId="2" xfId="1" applyFont="1" applyFill="1" applyBorder="1" applyAlignment="1">
      <alignment horizontal="center" vertical="distributed" wrapText="1"/>
    </xf>
    <xf numFmtId="0" fontId="3" fillId="2" borderId="1" xfId="1" applyFont="1" applyFill="1" applyBorder="1" applyAlignment="1">
      <alignment horizontal="center" vertical="distributed" wrapText="1"/>
    </xf>
    <xf numFmtId="0" fontId="3" fillId="2" borderId="1" xfId="1" applyNumberFormat="1" applyFont="1" applyFill="1" applyBorder="1" applyAlignment="1">
      <alignment horizontal="center" vertical="distributed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distributed" wrapText="1"/>
    </xf>
    <xf numFmtId="0" fontId="2" fillId="2" borderId="1" xfId="1" applyFont="1" applyFill="1" applyBorder="1" applyAlignment="1">
      <alignment horizontal="center" vertical="distributed" wrapText="1"/>
    </xf>
    <xf numFmtId="0" fontId="2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 wrapText="1"/>
    </xf>
    <xf numFmtId="49" fontId="4" fillId="2" borderId="1" xfId="1" applyNumberFormat="1" applyFont="1" applyFill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 wrapText="1"/>
    </xf>
    <xf numFmtId="166" fontId="6" fillId="2" borderId="1" xfId="1" applyNumberFormat="1" applyFont="1" applyFill="1" applyBorder="1" applyAlignment="1">
      <alignment horizontal="center" wrapText="1"/>
    </xf>
    <xf numFmtId="166" fontId="7" fillId="2" borderId="1" xfId="1" applyNumberFormat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right" vertical="top" wrapText="1"/>
    </xf>
    <xf numFmtId="0" fontId="4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 wrapText="1"/>
    </xf>
    <xf numFmtId="49" fontId="5" fillId="2" borderId="1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wrapText="1"/>
    </xf>
    <xf numFmtId="2" fontId="2" fillId="2" borderId="0" xfId="1" applyNumberFormat="1" applyFont="1" applyFill="1" applyBorder="1" applyAlignment="1">
      <alignment horizontal="center" wrapText="1"/>
    </xf>
    <xf numFmtId="2" fontId="5" fillId="2" borderId="1" xfId="1" applyNumberFormat="1" applyFont="1" applyFill="1" applyBorder="1" applyAlignment="1">
      <alignment horizontal="center" wrapText="1"/>
    </xf>
    <xf numFmtId="0" fontId="2" fillId="2" borderId="0" xfId="1" applyNumberFormat="1" applyFont="1" applyFill="1" applyAlignment="1">
      <alignment horizontal="center" vertical="distributed" wrapText="1"/>
    </xf>
    <xf numFmtId="4" fontId="2" fillId="2" borderId="0" xfId="1" applyNumberFormat="1" applyFont="1" applyFill="1" applyAlignment="1">
      <alignment horizontal="center" vertical="distributed" wrapText="1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center" vertical="distributed" wrapText="1"/>
    </xf>
    <xf numFmtId="0" fontId="5" fillId="2" borderId="0" xfId="1" applyNumberFormat="1" applyFont="1" applyFill="1" applyAlignment="1">
      <alignment horizontal="center" vertical="distributed" wrapText="1"/>
    </xf>
    <xf numFmtId="0" fontId="7" fillId="2" borderId="0" xfId="1" applyFont="1" applyFill="1" applyAlignment="1">
      <alignment horizontal="center" vertical="distributed" wrapText="1"/>
    </xf>
    <xf numFmtId="0" fontId="1" fillId="2" borderId="0" xfId="1" applyFont="1" applyFill="1"/>
    <xf numFmtId="166" fontId="2" fillId="2" borderId="0" xfId="0" applyNumberFormat="1" applyFont="1" applyFill="1"/>
    <xf numFmtId="0" fontId="2" fillId="2" borderId="0" xfId="0" applyFont="1" applyFill="1"/>
    <xf numFmtId="0" fontId="9" fillId="2" borderId="0" xfId="0" applyFont="1" applyFill="1"/>
    <xf numFmtId="0" fontId="1" fillId="2" borderId="0" xfId="1" applyNumberFormat="1" applyFont="1" applyFill="1"/>
    <xf numFmtId="166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NumberFormat="1" applyFont="1" applyFill="1"/>
    <xf numFmtId="0" fontId="4" fillId="2" borderId="0" xfId="1" applyFont="1" applyFill="1" applyAlignment="1">
      <alignment horizontal="center" vertical="distributed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4"/>
  <sheetViews>
    <sheetView tabSelected="1" view="pageBreakPreview" zoomScale="73" zoomScaleNormal="100" zoomScaleSheetLayoutView="73" workbookViewId="0">
      <pane ySplit="4" topLeftCell="A82" activePane="bottomLeft" state="frozen"/>
      <selection pane="bottomLeft" activeCell="H89" sqref="H89"/>
    </sheetView>
  </sheetViews>
  <sheetFormatPr defaultRowHeight="50.1" customHeight="1" x14ac:dyDescent="0.25"/>
  <cols>
    <col min="1" max="1" width="4" style="52" customWidth="1"/>
    <col min="2" max="2" width="31.7109375" style="52" customWidth="1"/>
    <col min="3" max="3" width="6.42578125" style="52" customWidth="1"/>
    <col min="4" max="4" width="12.28515625" style="52" customWidth="1"/>
    <col min="5" max="5" width="13.7109375" style="52" customWidth="1"/>
    <col min="6" max="6" width="9.140625" style="62"/>
    <col min="7" max="7" width="16" style="52" customWidth="1"/>
    <col min="8" max="8" width="18.28515625" style="52" customWidth="1"/>
    <col min="9" max="9" width="15.5703125" style="52" customWidth="1"/>
    <col min="10" max="10" width="10.85546875" style="52" customWidth="1"/>
    <col min="11" max="11" width="10.42578125" style="52" customWidth="1"/>
    <col min="12" max="12" width="17.42578125" style="50" customWidth="1"/>
    <col min="13" max="13" width="13.85546875" style="51" customWidth="1"/>
    <col min="14" max="15" width="9.140625" style="52"/>
    <col min="16" max="16" width="12.7109375" style="52" customWidth="1"/>
    <col min="17" max="16384" width="9.140625" style="52"/>
  </cols>
  <sheetData>
    <row r="1" spans="1:13" ht="29.25" customHeight="1" x14ac:dyDescent="0.25">
      <c r="A1" s="49"/>
      <c r="B1" s="63" t="s">
        <v>464</v>
      </c>
      <c r="C1" s="63"/>
      <c r="D1" s="63"/>
      <c r="E1" s="63"/>
      <c r="F1" s="63"/>
      <c r="G1" s="63"/>
      <c r="H1" s="63"/>
      <c r="I1" s="63"/>
      <c r="J1" s="63"/>
      <c r="K1" s="63"/>
    </row>
    <row r="2" spans="1:13" ht="23.25" customHeight="1" x14ac:dyDescent="0.25">
      <c r="A2" s="49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6.75" customHeight="1" x14ac:dyDescent="0.25">
      <c r="A3" s="49"/>
      <c r="B3" s="49"/>
      <c r="C3" s="49"/>
      <c r="D3" s="49"/>
      <c r="E3" s="49"/>
      <c r="F3" s="53"/>
      <c r="G3" s="49"/>
      <c r="H3" s="49"/>
      <c r="I3" s="49"/>
      <c r="J3" s="49"/>
      <c r="K3" s="49"/>
    </row>
    <row r="4" spans="1:13" ht="50.1" customHeight="1" x14ac:dyDescent="0.25">
      <c r="A4" s="13"/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G4" s="14" t="s">
        <v>5</v>
      </c>
      <c r="H4" s="14" t="s">
        <v>282</v>
      </c>
      <c r="I4" s="14" t="s">
        <v>6</v>
      </c>
      <c r="J4" s="14" t="s">
        <v>7</v>
      </c>
      <c r="K4" s="14" t="s">
        <v>8</v>
      </c>
      <c r="L4" s="54" t="s">
        <v>424</v>
      </c>
      <c r="M4" s="16" t="s">
        <v>425</v>
      </c>
    </row>
    <row r="5" spans="1:13" ht="19.5" customHeight="1" x14ac:dyDescent="0.25">
      <c r="A5" s="17"/>
      <c r="B5" s="18">
        <v>1</v>
      </c>
      <c r="C5" s="9">
        <v>2</v>
      </c>
      <c r="D5" s="9">
        <v>3</v>
      </c>
      <c r="E5" s="9">
        <v>4</v>
      </c>
      <c r="F5" s="10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55">
        <v>11</v>
      </c>
      <c r="M5" s="55">
        <v>12</v>
      </c>
    </row>
    <row r="6" spans="1:13" ht="18.75" customHeight="1" x14ac:dyDescent="0.25">
      <c r="A6" s="19"/>
      <c r="B6" s="30" t="s">
        <v>9</v>
      </c>
      <c r="C6" s="20"/>
      <c r="D6" s="9"/>
      <c r="E6" s="9"/>
      <c r="F6" s="10"/>
      <c r="G6" s="9"/>
      <c r="H6" s="9"/>
      <c r="I6" s="9"/>
      <c r="J6" s="9"/>
      <c r="K6" s="9"/>
      <c r="L6" s="56"/>
      <c r="M6" s="57"/>
    </row>
    <row r="7" spans="1:13" ht="42.75" customHeight="1" x14ac:dyDescent="0.25">
      <c r="A7" s="7">
        <v>1</v>
      </c>
      <c r="B7" s="8" t="s">
        <v>10</v>
      </c>
      <c r="C7" s="9">
        <v>1</v>
      </c>
      <c r="D7" s="9" t="s">
        <v>11</v>
      </c>
      <c r="E7" s="9" t="s">
        <v>12</v>
      </c>
      <c r="F7" s="10">
        <v>1882</v>
      </c>
      <c r="G7" s="11">
        <v>1122360</v>
      </c>
      <c r="H7" s="11">
        <v>1122360</v>
      </c>
      <c r="I7" s="11">
        <v>0</v>
      </c>
      <c r="J7" s="5" t="s">
        <v>13</v>
      </c>
      <c r="K7" s="5" t="s">
        <v>14</v>
      </c>
      <c r="L7" s="56"/>
      <c r="M7" s="57"/>
    </row>
    <row r="8" spans="1:13" ht="33" customHeight="1" x14ac:dyDescent="0.25">
      <c r="A8" s="7">
        <v>2</v>
      </c>
      <c r="B8" s="8" t="s">
        <v>15</v>
      </c>
      <c r="C8" s="9">
        <v>1</v>
      </c>
      <c r="D8" s="9" t="s">
        <v>16</v>
      </c>
      <c r="E8" s="9" t="s">
        <v>12</v>
      </c>
      <c r="F8" s="10">
        <v>1930</v>
      </c>
      <c r="G8" s="11">
        <v>26593</v>
      </c>
      <c r="H8" s="11">
        <v>26593</v>
      </c>
      <c r="I8" s="11">
        <v>0</v>
      </c>
      <c r="J8" s="5" t="s">
        <v>13</v>
      </c>
      <c r="K8" s="5" t="s">
        <v>14</v>
      </c>
      <c r="L8" s="56"/>
      <c r="M8" s="57"/>
    </row>
    <row r="9" spans="1:13" ht="43.5" customHeight="1" x14ac:dyDescent="0.25">
      <c r="A9" s="12">
        <v>3</v>
      </c>
      <c r="B9" s="8" t="s">
        <v>17</v>
      </c>
      <c r="C9" s="9">
        <v>1</v>
      </c>
      <c r="D9" s="9" t="s">
        <v>18</v>
      </c>
      <c r="E9" s="9" t="s">
        <v>12</v>
      </c>
      <c r="F9" s="10">
        <v>1962</v>
      </c>
      <c r="G9" s="11">
        <v>1416539</v>
      </c>
      <c r="H9" s="11">
        <v>1416539</v>
      </c>
      <c r="I9" s="11">
        <v>0</v>
      </c>
      <c r="J9" s="5" t="s">
        <v>13</v>
      </c>
      <c r="K9" s="5" t="s">
        <v>14</v>
      </c>
      <c r="L9" s="56"/>
      <c r="M9" s="57"/>
    </row>
    <row r="10" spans="1:13" ht="50.1" customHeight="1" x14ac:dyDescent="0.25">
      <c r="A10" s="7">
        <v>4</v>
      </c>
      <c r="B10" s="8" t="s">
        <v>27</v>
      </c>
      <c r="C10" s="9">
        <v>1</v>
      </c>
      <c r="D10" s="9">
        <v>101020010</v>
      </c>
      <c r="E10" s="9" t="s">
        <v>28</v>
      </c>
      <c r="F10" s="10">
        <v>1966</v>
      </c>
      <c r="G10" s="11">
        <v>254855</v>
      </c>
      <c r="H10" s="11">
        <v>254855</v>
      </c>
      <c r="I10" s="11">
        <v>0</v>
      </c>
      <c r="J10" s="5" t="s">
        <v>21</v>
      </c>
      <c r="K10" s="5" t="s">
        <v>26</v>
      </c>
      <c r="L10" s="56"/>
      <c r="M10" s="57"/>
    </row>
    <row r="11" spans="1:13" ht="34.5" customHeight="1" x14ac:dyDescent="0.25">
      <c r="A11" s="7">
        <v>5</v>
      </c>
      <c r="B11" s="8" t="s">
        <v>19</v>
      </c>
      <c r="C11" s="9"/>
      <c r="D11" s="9" t="s">
        <v>20</v>
      </c>
      <c r="E11" s="9" t="s">
        <v>12</v>
      </c>
      <c r="F11" s="10">
        <v>2013</v>
      </c>
      <c r="G11" s="11">
        <v>2400000</v>
      </c>
      <c r="H11" s="11">
        <v>875778.19</v>
      </c>
      <c r="I11" s="11">
        <f>G11-H11</f>
        <v>1524221.81</v>
      </c>
      <c r="J11" s="5" t="s">
        <v>21</v>
      </c>
      <c r="K11" s="5" t="s">
        <v>14</v>
      </c>
      <c r="L11" s="56"/>
      <c r="M11" s="57"/>
    </row>
    <row r="12" spans="1:13" ht="31.5" customHeight="1" x14ac:dyDescent="0.25">
      <c r="A12" s="12">
        <v>6</v>
      </c>
      <c r="B12" s="8" t="s">
        <v>22</v>
      </c>
      <c r="C12" s="9">
        <v>1</v>
      </c>
      <c r="D12" s="9" t="s">
        <v>23</v>
      </c>
      <c r="E12" s="9" t="s">
        <v>12</v>
      </c>
      <c r="F12" s="10">
        <v>1995</v>
      </c>
      <c r="G12" s="11">
        <v>1324315</v>
      </c>
      <c r="H12" s="11">
        <v>1324315</v>
      </c>
      <c r="I12" s="11">
        <v>0</v>
      </c>
      <c r="J12" s="5" t="s">
        <v>13</v>
      </c>
      <c r="K12" s="5" t="s">
        <v>14</v>
      </c>
      <c r="L12" s="56"/>
      <c r="M12" s="57"/>
    </row>
    <row r="13" spans="1:13" ht="27" customHeight="1" x14ac:dyDescent="0.25">
      <c r="A13" s="12"/>
      <c r="B13" s="21" t="s">
        <v>24</v>
      </c>
      <c r="C13" s="22"/>
      <c r="D13" s="23"/>
      <c r="E13" s="23"/>
      <c r="F13" s="24"/>
      <c r="G13" s="3">
        <f>SUM(G7:G12)</f>
        <v>6544662</v>
      </c>
      <c r="H13" s="3">
        <f>SUM(H7:H12)</f>
        <v>5020440.1899999995</v>
      </c>
      <c r="I13" s="3">
        <f>SUM(I7:I12)</f>
        <v>1524221.81</v>
      </c>
      <c r="J13" s="25"/>
      <c r="K13" s="26"/>
      <c r="L13" s="56"/>
      <c r="M13" s="57"/>
    </row>
    <row r="14" spans="1:13" ht="20.25" customHeight="1" x14ac:dyDescent="0.25">
      <c r="A14" s="12"/>
      <c r="B14" s="30" t="s">
        <v>25</v>
      </c>
      <c r="C14" s="20"/>
      <c r="D14" s="23"/>
      <c r="E14" s="23"/>
      <c r="F14" s="24"/>
      <c r="G14" s="27"/>
      <c r="H14" s="28"/>
      <c r="I14" s="28"/>
      <c r="J14" s="26"/>
      <c r="K14" s="26"/>
      <c r="L14" s="56"/>
      <c r="M14" s="57"/>
    </row>
    <row r="15" spans="1:13" ht="26.25" x14ac:dyDescent="0.25">
      <c r="A15" s="29">
        <v>7</v>
      </c>
      <c r="B15" s="8" t="s">
        <v>29</v>
      </c>
      <c r="C15" s="9">
        <v>1</v>
      </c>
      <c r="D15" s="9" t="s">
        <v>30</v>
      </c>
      <c r="E15" s="9" t="s">
        <v>31</v>
      </c>
      <c r="F15" s="10"/>
      <c r="G15" s="11">
        <v>1640262.4</v>
      </c>
      <c r="H15" s="11">
        <v>1640262.4</v>
      </c>
      <c r="I15" s="11">
        <v>0</v>
      </c>
      <c r="J15" s="5" t="s">
        <v>21</v>
      </c>
      <c r="K15" s="5" t="s">
        <v>26</v>
      </c>
      <c r="L15" s="56" t="s">
        <v>421</v>
      </c>
      <c r="M15" s="57">
        <v>5008320.93</v>
      </c>
    </row>
    <row r="16" spans="1:13" ht="34.5" customHeight="1" x14ac:dyDescent="0.25">
      <c r="A16" s="29"/>
      <c r="B16" s="30" t="s">
        <v>32</v>
      </c>
      <c r="C16" s="20"/>
      <c r="D16" s="31"/>
      <c r="E16" s="31"/>
      <c r="F16" s="32"/>
      <c r="G16" s="3">
        <f>SUM(G15:G15)</f>
        <v>1640262.4</v>
      </c>
      <c r="H16" s="3">
        <f>SUM(H15:H15)</f>
        <v>1640262.4</v>
      </c>
      <c r="I16" s="3">
        <f>SUM(I15:I15)</f>
        <v>0</v>
      </c>
      <c r="J16" s="25"/>
      <c r="K16" s="33"/>
      <c r="L16" s="56"/>
      <c r="M16" s="57"/>
    </row>
    <row r="17" spans="1:13" ht="18" customHeight="1" x14ac:dyDescent="0.25">
      <c r="A17" s="29"/>
      <c r="B17" s="30" t="s">
        <v>285</v>
      </c>
      <c r="C17" s="20"/>
      <c r="D17" s="9"/>
      <c r="E17" s="9"/>
      <c r="F17" s="10"/>
      <c r="G17" s="11"/>
      <c r="H17" s="11"/>
      <c r="I17" s="11"/>
      <c r="J17" s="5"/>
      <c r="K17" s="5"/>
      <c r="L17" s="56"/>
      <c r="M17" s="57"/>
    </row>
    <row r="18" spans="1:13" ht="19.5" customHeight="1" x14ac:dyDescent="0.25">
      <c r="A18" s="29">
        <v>8</v>
      </c>
      <c r="B18" s="8" t="s">
        <v>33</v>
      </c>
      <c r="C18" s="9">
        <v>1</v>
      </c>
      <c r="D18" s="9" t="s">
        <v>34</v>
      </c>
      <c r="E18" s="9" t="s">
        <v>35</v>
      </c>
      <c r="F18" s="10">
        <v>2018</v>
      </c>
      <c r="G18" s="11">
        <v>99900</v>
      </c>
      <c r="H18" s="11">
        <v>99900</v>
      </c>
      <c r="I18" s="11">
        <f t="shared" ref="I18:I56" si="0">G18-H18</f>
        <v>0</v>
      </c>
      <c r="J18" s="5" t="s">
        <v>36</v>
      </c>
      <c r="K18" s="5" t="s">
        <v>26</v>
      </c>
      <c r="L18" s="56"/>
      <c r="M18" s="57"/>
    </row>
    <row r="19" spans="1:13" ht="15" customHeight="1" x14ac:dyDescent="0.25">
      <c r="A19" s="7">
        <v>9</v>
      </c>
      <c r="B19" s="8" t="s">
        <v>37</v>
      </c>
      <c r="C19" s="9">
        <v>1</v>
      </c>
      <c r="D19" s="9" t="s">
        <v>38</v>
      </c>
      <c r="E19" s="9" t="s">
        <v>39</v>
      </c>
      <c r="F19" s="10">
        <v>1991</v>
      </c>
      <c r="G19" s="11">
        <v>3986717</v>
      </c>
      <c r="H19" s="11">
        <v>3986717</v>
      </c>
      <c r="I19" s="11">
        <f t="shared" si="0"/>
        <v>0</v>
      </c>
      <c r="J19" s="5" t="s">
        <v>40</v>
      </c>
      <c r="K19" s="5" t="s">
        <v>26</v>
      </c>
      <c r="L19" s="56"/>
      <c r="M19" s="57"/>
    </row>
    <row r="20" spans="1:13" ht="15" customHeight="1" x14ac:dyDescent="0.25">
      <c r="A20" s="7">
        <v>10</v>
      </c>
      <c r="B20" s="8" t="s">
        <v>314</v>
      </c>
      <c r="C20" s="9">
        <v>1</v>
      </c>
      <c r="D20" s="9"/>
      <c r="E20" s="9"/>
      <c r="F20" s="10">
        <v>2009</v>
      </c>
      <c r="G20" s="11"/>
      <c r="H20" s="11"/>
      <c r="I20" s="11"/>
      <c r="J20" s="5" t="s">
        <v>40</v>
      </c>
      <c r="K20" s="5" t="s">
        <v>26</v>
      </c>
      <c r="L20" s="56" t="s">
        <v>315</v>
      </c>
      <c r="M20" s="57"/>
    </row>
    <row r="21" spans="1:13" ht="15" customHeight="1" x14ac:dyDescent="0.25">
      <c r="A21" s="29">
        <v>11</v>
      </c>
      <c r="B21" s="8" t="s">
        <v>316</v>
      </c>
      <c r="C21" s="9">
        <v>1</v>
      </c>
      <c r="D21" s="9"/>
      <c r="E21" s="9"/>
      <c r="F21" s="10">
        <v>1998</v>
      </c>
      <c r="G21" s="11"/>
      <c r="H21" s="11"/>
      <c r="I21" s="11"/>
      <c r="J21" s="5" t="s">
        <v>40</v>
      </c>
      <c r="K21" s="5" t="s">
        <v>26</v>
      </c>
      <c r="L21" s="56" t="s">
        <v>317</v>
      </c>
      <c r="M21" s="57"/>
    </row>
    <row r="22" spans="1:13" ht="15" customHeight="1" x14ac:dyDescent="0.25">
      <c r="A22" s="7">
        <v>12</v>
      </c>
      <c r="B22" s="8" t="s">
        <v>318</v>
      </c>
      <c r="C22" s="9">
        <v>1</v>
      </c>
      <c r="D22" s="9"/>
      <c r="E22" s="9"/>
      <c r="F22" s="10">
        <v>1978</v>
      </c>
      <c r="G22" s="11"/>
      <c r="H22" s="11"/>
      <c r="I22" s="11"/>
      <c r="J22" s="5" t="s">
        <v>40</v>
      </c>
      <c r="K22" s="5" t="s">
        <v>26</v>
      </c>
      <c r="L22" s="56" t="s">
        <v>319</v>
      </c>
      <c r="M22" s="57"/>
    </row>
    <row r="23" spans="1:13" ht="15" customHeight="1" x14ac:dyDescent="0.25">
      <c r="A23" s="7">
        <v>13</v>
      </c>
      <c r="B23" s="8" t="s">
        <v>320</v>
      </c>
      <c r="C23" s="9">
        <v>1</v>
      </c>
      <c r="D23" s="9"/>
      <c r="E23" s="9"/>
      <c r="F23" s="10">
        <v>1992</v>
      </c>
      <c r="G23" s="11"/>
      <c r="H23" s="11"/>
      <c r="I23" s="11"/>
      <c r="J23" s="5" t="s">
        <v>40</v>
      </c>
      <c r="K23" s="5" t="s">
        <v>26</v>
      </c>
      <c r="L23" s="56" t="s">
        <v>321</v>
      </c>
      <c r="M23" s="57"/>
    </row>
    <row r="24" spans="1:13" ht="15" customHeight="1" x14ac:dyDescent="0.25">
      <c r="A24" s="29">
        <v>14</v>
      </c>
      <c r="B24" s="8" t="s">
        <v>322</v>
      </c>
      <c r="C24" s="9">
        <v>1</v>
      </c>
      <c r="D24" s="9"/>
      <c r="E24" s="9"/>
      <c r="F24" s="10">
        <v>1980</v>
      </c>
      <c r="G24" s="11"/>
      <c r="H24" s="11"/>
      <c r="I24" s="11"/>
      <c r="J24" s="5" t="s">
        <v>40</v>
      </c>
      <c r="K24" s="5" t="s">
        <v>26</v>
      </c>
      <c r="L24" s="56" t="s">
        <v>323</v>
      </c>
      <c r="M24" s="57"/>
    </row>
    <row r="25" spans="1:13" ht="15" customHeight="1" x14ac:dyDescent="0.25">
      <c r="A25" s="7">
        <v>15</v>
      </c>
      <c r="B25" s="8" t="s">
        <v>324</v>
      </c>
      <c r="C25" s="9">
        <v>1</v>
      </c>
      <c r="D25" s="9"/>
      <c r="E25" s="9"/>
      <c r="F25" s="10">
        <v>1980</v>
      </c>
      <c r="G25" s="11"/>
      <c r="H25" s="11"/>
      <c r="I25" s="11"/>
      <c r="J25" s="5" t="s">
        <v>40</v>
      </c>
      <c r="K25" s="5" t="s">
        <v>26</v>
      </c>
      <c r="L25" s="56" t="s">
        <v>325</v>
      </c>
      <c r="M25" s="57"/>
    </row>
    <row r="26" spans="1:13" ht="15" customHeight="1" x14ac:dyDescent="0.25">
      <c r="A26" s="7">
        <v>16</v>
      </c>
      <c r="B26" s="8" t="s">
        <v>326</v>
      </c>
      <c r="C26" s="9">
        <v>1</v>
      </c>
      <c r="D26" s="9"/>
      <c r="E26" s="9"/>
      <c r="F26" s="10">
        <v>2005</v>
      </c>
      <c r="G26" s="11"/>
      <c r="H26" s="11"/>
      <c r="I26" s="11"/>
      <c r="J26" s="5" t="s">
        <v>40</v>
      </c>
      <c r="K26" s="5" t="s">
        <v>26</v>
      </c>
      <c r="L26" s="56" t="s">
        <v>327</v>
      </c>
      <c r="M26" s="57"/>
    </row>
    <row r="27" spans="1:13" ht="27.75" customHeight="1" x14ac:dyDescent="0.25">
      <c r="A27" s="29">
        <v>17</v>
      </c>
      <c r="B27" s="8" t="s">
        <v>427</v>
      </c>
      <c r="C27" s="9">
        <v>1</v>
      </c>
      <c r="D27" s="9"/>
      <c r="E27" s="9"/>
      <c r="F27" s="10">
        <v>1996</v>
      </c>
      <c r="G27" s="11"/>
      <c r="H27" s="11"/>
      <c r="I27" s="11"/>
      <c r="J27" s="5" t="s">
        <v>40</v>
      </c>
      <c r="K27" s="5" t="s">
        <v>26</v>
      </c>
      <c r="L27" s="56" t="s">
        <v>328</v>
      </c>
      <c r="M27" s="57"/>
    </row>
    <row r="28" spans="1:13" ht="15" customHeight="1" x14ac:dyDescent="0.25">
      <c r="A28" s="7">
        <v>18</v>
      </c>
      <c r="B28" s="8" t="s">
        <v>329</v>
      </c>
      <c r="C28" s="9">
        <v>1</v>
      </c>
      <c r="D28" s="9"/>
      <c r="E28" s="9"/>
      <c r="F28" s="10">
        <v>1992</v>
      </c>
      <c r="G28" s="11"/>
      <c r="H28" s="11"/>
      <c r="I28" s="11"/>
      <c r="J28" s="5" t="s">
        <v>40</v>
      </c>
      <c r="K28" s="5" t="s">
        <v>26</v>
      </c>
      <c r="L28" s="56" t="s">
        <v>330</v>
      </c>
      <c r="M28" s="57"/>
    </row>
    <row r="29" spans="1:13" ht="15" customHeight="1" x14ac:dyDescent="0.25">
      <c r="A29" s="7">
        <v>19</v>
      </c>
      <c r="B29" s="8" t="s">
        <v>331</v>
      </c>
      <c r="C29" s="9">
        <v>1</v>
      </c>
      <c r="D29" s="9"/>
      <c r="E29" s="9"/>
      <c r="F29" s="10">
        <v>2002</v>
      </c>
      <c r="G29" s="11"/>
      <c r="H29" s="11"/>
      <c r="I29" s="11"/>
      <c r="J29" s="5" t="s">
        <v>40</v>
      </c>
      <c r="K29" s="5" t="s">
        <v>26</v>
      </c>
      <c r="L29" s="56" t="s">
        <v>332</v>
      </c>
      <c r="M29" s="57"/>
    </row>
    <row r="30" spans="1:13" ht="28.5" customHeight="1" x14ac:dyDescent="0.25">
      <c r="A30" s="29">
        <v>20</v>
      </c>
      <c r="B30" s="8" t="s">
        <v>428</v>
      </c>
      <c r="C30" s="9">
        <v>1</v>
      </c>
      <c r="D30" s="9"/>
      <c r="E30" s="9"/>
      <c r="F30" s="10">
        <v>1982</v>
      </c>
      <c r="G30" s="11"/>
      <c r="H30" s="11"/>
      <c r="I30" s="11"/>
      <c r="J30" s="5" t="s">
        <v>40</v>
      </c>
      <c r="K30" s="5" t="s">
        <v>26</v>
      </c>
      <c r="L30" s="56" t="s">
        <v>333</v>
      </c>
      <c r="M30" s="57"/>
    </row>
    <row r="31" spans="1:13" ht="15" customHeight="1" x14ac:dyDescent="0.25">
      <c r="A31" s="7">
        <v>21</v>
      </c>
      <c r="B31" s="8" t="s">
        <v>334</v>
      </c>
      <c r="C31" s="9">
        <v>1</v>
      </c>
      <c r="D31" s="9"/>
      <c r="E31" s="9"/>
      <c r="F31" s="10">
        <v>2002</v>
      </c>
      <c r="G31" s="11"/>
      <c r="H31" s="11"/>
      <c r="I31" s="11"/>
      <c r="J31" s="5" t="s">
        <v>40</v>
      </c>
      <c r="K31" s="5" t="s">
        <v>26</v>
      </c>
      <c r="L31" s="56" t="s">
        <v>335</v>
      </c>
      <c r="M31" s="57"/>
    </row>
    <row r="32" spans="1:13" ht="15" customHeight="1" x14ac:dyDescent="0.25">
      <c r="A32" s="7">
        <v>22</v>
      </c>
      <c r="B32" s="8" t="s">
        <v>336</v>
      </c>
      <c r="C32" s="9">
        <v>1</v>
      </c>
      <c r="D32" s="9"/>
      <c r="E32" s="9"/>
      <c r="F32" s="10">
        <v>2010</v>
      </c>
      <c r="G32" s="11"/>
      <c r="H32" s="11"/>
      <c r="I32" s="11"/>
      <c r="J32" s="5" t="s">
        <v>40</v>
      </c>
      <c r="K32" s="5" t="s">
        <v>26</v>
      </c>
      <c r="L32" s="56" t="s">
        <v>337</v>
      </c>
      <c r="M32" s="57"/>
    </row>
    <row r="33" spans="1:13" ht="15" customHeight="1" x14ac:dyDescent="0.25">
      <c r="A33" s="29">
        <v>23</v>
      </c>
      <c r="B33" s="8" t="s">
        <v>338</v>
      </c>
      <c r="C33" s="9">
        <v>1</v>
      </c>
      <c r="D33" s="9"/>
      <c r="E33" s="9"/>
      <c r="F33" s="10">
        <v>2000</v>
      </c>
      <c r="G33" s="11"/>
      <c r="H33" s="11"/>
      <c r="I33" s="11"/>
      <c r="J33" s="5" t="s">
        <v>40</v>
      </c>
      <c r="K33" s="5" t="s">
        <v>26</v>
      </c>
      <c r="L33" s="56" t="s">
        <v>339</v>
      </c>
      <c r="M33" s="57"/>
    </row>
    <row r="34" spans="1:13" ht="15" customHeight="1" x14ac:dyDescent="0.25">
      <c r="A34" s="7">
        <v>24</v>
      </c>
      <c r="B34" s="8" t="s">
        <v>340</v>
      </c>
      <c r="C34" s="9">
        <v>1</v>
      </c>
      <c r="D34" s="9"/>
      <c r="E34" s="9"/>
      <c r="F34" s="10">
        <v>1999</v>
      </c>
      <c r="G34" s="11"/>
      <c r="H34" s="11"/>
      <c r="I34" s="11"/>
      <c r="J34" s="5" t="s">
        <v>40</v>
      </c>
      <c r="K34" s="5" t="s">
        <v>26</v>
      </c>
      <c r="L34" s="56" t="s">
        <v>341</v>
      </c>
      <c r="M34" s="57"/>
    </row>
    <row r="35" spans="1:13" ht="15" customHeight="1" x14ac:dyDescent="0.25">
      <c r="A35" s="7">
        <v>25</v>
      </c>
      <c r="B35" s="8" t="s">
        <v>342</v>
      </c>
      <c r="C35" s="9">
        <v>1</v>
      </c>
      <c r="D35" s="9"/>
      <c r="E35" s="9"/>
      <c r="F35" s="10">
        <v>2003</v>
      </c>
      <c r="G35" s="11"/>
      <c r="H35" s="11"/>
      <c r="I35" s="11"/>
      <c r="J35" s="5" t="s">
        <v>40</v>
      </c>
      <c r="K35" s="5" t="s">
        <v>26</v>
      </c>
      <c r="L35" s="56" t="s">
        <v>343</v>
      </c>
      <c r="M35" s="57"/>
    </row>
    <row r="36" spans="1:13" ht="15" customHeight="1" x14ac:dyDescent="0.25">
      <c r="A36" s="29">
        <v>26</v>
      </c>
      <c r="B36" s="8" t="s">
        <v>344</v>
      </c>
      <c r="C36" s="9">
        <v>1</v>
      </c>
      <c r="D36" s="9"/>
      <c r="E36" s="9"/>
      <c r="F36" s="10">
        <v>2005</v>
      </c>
      <c r="G36" s="11"/>
      <c r="H36" s="11"/>
      <c r="I36" s="11"/>
      <c r="J36" s="5" t="s">
        <v>40</v>
      </c>
      <c r="K36" s="5" t="s">
        <v>26</v>
      </c>
      <c r="L36" s="56" t="s">
        <v>345</v>
      </c>
      <c r="M36" s="57"/>
    </row>
    <row r="37" spans="1:13" ht="15" customHeight="1" x14ac:dyDescent="0.25">
      <c r="A37" s="7">
        <v>27</v>
      </c>
      <c r="B37" s="8" t="s">
        <v>346</v>
      </c>
      <c r="C37" s="9">
        <v>1</v>
      </c>
      <c r="D37" s="9"/>
      <c r="E37" s="9"/>
      <c r="F37" s="10">
        <v>1995</v>
      </c>
      <c r="G37" s="11"/>
      <c r="H37" s="11"/>
      <c r="I37" s="11"/>
      <c r="J37" s="5" t="s">
        <v>40</v>
      </c>
      <c r="K37" s="5" t="s">
        <v>26</v>
      </c>
      <c r="L37" s="56" t="s">
        <v>347</v>
      </c>
      <c r="M37" s="57"/>
    </row>
    <row r="38" spans="1:13" ht="30" customHeight="1" x14ac:dyDescent="0.25">
      <c r="A38" s="7">
        <v>28</v>
      </c>
      <c r="B38" s="8" t="s">
        <v>349</v>
      </c>
      <c r="C38" s="9">
        <v>1</v>
      </c>
      <c r="D38" s="9"/>
      <c r="E38" s="9"/>
      <c r="F38" s="10">
        <v>2002</v>
      </c>
      <c r="G38" s="11"/>
      <c r="H38" s="11"/>
      <c r="I38" s="11"/>
      <c r="J38" s="5" t="s">
        <v>40</v>
      </c>
      <c r="K38" s="5" t="s">
        <v>26</v>
      </c>
      <c r="L38" s="56" t="s">
        <v>348</v>
      </c>
      <c r="M38" s="57"/>
    </row>
    <row r="39" spans="1:13" ht="30" customHeight="1" x14ac:dyDescent="0.25">
      <c r="A39" s="29">
        <v>29</v>
      </c>
      <c r="B39" s="8" t="s">
        <v>456</v>
      </c>
      <c r="C39" s="9">
        <v>1</v>
      </c>
      <c r="D39" s="9"/>
      <c r="E39" s="9"/>
      <c r="F39" s="10">
        <v>2022</v>
      </c>
      <c r="G39" s="11"/>
      <c r="H39" s="11"/>
      <c r="I39" s="11"/>
      <c r="J39" s="5" t="s">
        <v>40</v>
      </c>
      <c r="K39" s="5" t="s">
        <v>26</v>
      </c>
      <c r="L39" s="56" t="s">
        <v>457</v>
      </c>
      <c r="M39" s="57"/>
    </row>
    <row r="40" spans="1:13" ht="30" customHeight="1" x14ac:dyDescent="0.25">
      <c r="A40" s="7">
        <v>30</v>
      </c>
      <c r="B40" s="8" t="s">
        <v>447</v>
      </c>
      <c r="C40" s="9">
        <v>1</v>
      </c>
      <c r="D40" s="9"/>
      <c r="E40" s="9"/>
      <c r="F40" s="10">
        <v>2022</v>
      </c>
      <c r="G40" s="11"/>
      <c r="H40" s="11"/>
      <c r="I40" s="11"/>
      <c r="J40" s="5" t="s">
        <v>40</v>
      </c>
      <c r="K40" s="5" t="s">
        <v>26</v>
      </c>
      <c r="L40" s="56" t="s">
        <v>448</v>
      </c>
      <c r="M40" s="57"/>
    </row>
    <row r="41" spans="1:13" ht="30" customHeight="1" x14ac:dyDescent="0.25">
      <c r="A41" s="7">
        <v>31</v>
      </c>
      <c r="B41" s="8" t="s">
        <v>449</v>
      </c>
      <c r="C41" s="9">
        <v>1</v>
      </c>
      <c r="D41" s="9"/>
      <c r="E41" s="9"/>
      <c r="F41" s="10">
        <v>2022</v>
      </c>
      <c r="G41" s="11"/>
      <c r="H41" s="11"/>
      <c r="I41" s="11"/>
      <c r="J41" s="5" t="s">
        <v>40</v>
      </c>
      <c r="K41" s="5" t="s">
        <v>26</v>
      </c>
      <c r="L41" s="56" t="s">
        <v>450</v>
      </c>
      <c r="M41" s="57"/>
    </row>
    <row r="42" spans="1:13" ht="30" customHeight="1" x14ac:dyDescent="0.25">
      <c r="A42" s="29">
        <v>32</v>
      </c>
      <c r="B42" s="8" t="s">
        <v>451</v>
      </c>
      <c r="C42" s="9">
        <v>1</v>
      </c>
      <c r="D42" s="9"/>
      <c r="E42" s="9"/>
      <c r="F42" s="10">
        <v>2022</v>
      </c>
      <c r="G42" s="11"/>
      <c r="H42" s="11"/>
      <c r="I42" s="11"/>
      <c r="J42" s="5" t="s">
        <v>40</v>
      </c>
      <c r="K42" s="5" t="s">
        <v>26</v>
      </c>
      <c r="L42" s="56" t="s">
        <v>452</v>
      </c>
      <c r="M42" s="57"/>
    </row>
    <row r="43" spans="1:13" ht="30" customHeight="1" x14ac:dyDescent="0.25">
      <c r="A43" s="7">
        <v>33</v>
      </c>
      <c r="B43" s="8" t="s">
        <v>453</v>
      </c>
      <c r="C43" s="9">
        <v>1</v>
      </c>
      <c r="D43" s="9"/>
      <c r="E43" s="9"/>
      <c r="F43" s="10">
        <v>2023</v>
      </c>
      <c r="G43" s="11"/>
      <c r="H43" s="11"/>
      <c r="I43" s="11"/>
      <c r="J43" s="5" t="s">
        <v>40</v>
      </c>
      <c r="K43" s="5" t="s">
        <v>26</v>
      </c>
      <c r="L43" s="56" t="s">
        <v>454</v>
      </c>
      <c r="M43" s="57"/>
    </row>
    <row r="44" spans="1:13" ht="15" customHeight="1" x14ac:dyDescent="0.25">
      <c r="A44" s="7">
        <v>34</v>
      </c>
      <c r="B44" s="8" t="s">
        <v>411</v>
      </c>
      <c r="C44" s="9"/>
      <c r="D44" s="9"/>
      <c r="E44" s="9"/>
      <c r="F44" s="10">
        <v>2014</v>
      </c>
      <c r="G44" s="11"/>
      <c r="H44" s="11"/>
      <c r="I44" s="11"/>
      <c r="J44" s="5"/>
      <c r="K44" s="5"/>
      <c r="L44" s="56" t="s">
        <v>412</v>
      </c>
      <c r="M44" s="57"/>
    </row>
    <row r="45" spans="1:13" ht="15" customHeight="1" x14ac:dyDescent="0.25">
      <c r="A45" s="7">
        <v>35</v>
      </c>
      <c r="B45" s="8" t="s">
        <v>407</v>
      </c>
      <c r="C45" s="9">
        <v>1</v>
      </c>
      <c r="D45" s="9"/>
      <c r="E45" s="9"/>
      <c r="F45" s="10">
        <v>2014</v>
      </c>
      <c r="G45" s="11"/>
      <c r="H45" s="11"/>
      <c r="I45" s="11"/>
      <c r="J45" s="5"/>
      <c r="K45" s="5"/>
      <c r="L45" s="56" t="s">
        <v>408</v>
      </c>
      <c r="M45" s="57"/>
    </row>
    <row r="46" spans="1:13" ht="15" customHeight="1" x14ac:dyDescent="0.25">
      <c r="A46" s="29">
        <v>36</v>
      </c>
      <c r="B46" s="8" t="s">
        <v>437</v>
      </c>
      <c r="C46" s="9">
        <v>1</v>
      </c>
      <c r="D46" s="10" t="s">
        <v>438</v>
      </c>
      <c r="E46" s="9"/>
      <c r="F46" s="10">
        <v>2021</v>
      </c>
      <c r="G46" s="11">
        <v>594742.94999999995</v>
      </c>
      <c r="H46" s="11">
        <v>191167.29</v>
      </c>
      <c r="I46" s="11">
        <f>G46-H46</f>
        <v>403575.65999999992</v>
      </c>
      <c r="J46" s="5" t="s">
        <v>44</v>
      </c>
      <c r="K46" s="5" t="s">
        <v>86</v>
      </c>
      <c r="L46" s="56"/>
      <c r="M46" s="57"/>
    </row>
    <row r="47" spans="1:13" ht="15" customHeight="1" x14ac:dyDescent="0.25">
      <c r="A47" s="7">
        <v>37</v>
      </c>
      <c r="B47" s="8" t="s">
        <v>443</v>
      </c>
      <c r="C47" s="9">
        <v>1</v>
      </c>
      <c r="D47" s="9" t="s">
        <v>444</v>
      </c>
      <c r="E47" s="9"/>
      <c r="F47" s="10">
        <v>2021</v>
      </c>
      <c r="G47" s="11">
        <v>331449.46000000002</v>
      </c>
      <c r="H47" s="11">
        <v>106537.41</v>
      </c>
      <c r="I47" s="11">
        <f>G47-H47</f>
        <v>224912.05000000002</v>
      </c>
      <c r="J47" s="5" t="s">
        <v>44</v>
      </c>
      <c r="K47" s="5" t="s">
        <v>86</v>
      </c>
      <c r="L47" s="56"/>
      <c r="M47" s="57"/>
    </row>
    <row r="48" spans="1:13" ht="15" customHeight="1" x14ac:dyDescent="0.25">
      <c r="A48" s="7">
        <v>38</v>
      </c>
      <c r="B48" s="8" t="s">
        <v>41</v>
      </c>
      <c r="C48" s="9">
        <v>1</v>
      </c>
      <c r="D48" s="9" t="s">
        <v>42</v>
      </c>
      <c r="E48" s="9" t="s">
        <v>43</v>
      </c>
      <c r="F48" s="10">
        <v>1985</v>
      </c>
      <c r="G48" s="11">
        <v>280178</v>
      </c>
      <c r="H48" s="11">
        <v>280178</v>
      </c>
      <c r="I48" s="11">
        <f t="shared" si="0"/>
        <v>0</v>
      </c>
      <c r="J48" s="5" t="s">
        <v>44</v>
      </c>
      <c r="K48" s="5" t="s">
        <v>26</v>
      </c>
      <c r="L48" s="56"/>
      <c r="M48" s="57"/>
    </row>
    <row r="49" spans="1:13" ht="17.25" customHeight="1" x14ac:dyDescent="0.25">
      <c r="A49" s="29">
        <v>39</v>
      </c>
      <c r="B49" s="8" t="s">
        <v>45</v>
      </c>
      <c r="C49" s="9">
        <v>1</v>
      </c>
      <c r="D49" s="9" t="s">
        <v>46</v>
      </c>
      <c r="E49" s="9" t="s">
        <v>47</v>
      </c>
      <c r="F49" s="10">
        <v>1996</v>
      </c>
      <c r="G49" s="11">
        <v>225130</v>
      </c>
      <c r="H49" s="11">
        <v>225130</v>
      </c>
      <c r="I49" s="11">
        <f t="shared" si="0"/>
        <v>0</v>
      </c>
      <c r="J49" s="5" t="s">
        <v>44</v>
      </c>
      <c r="K49" s="5" t="s">
        <v>26</v>
      </c>
      <c r="L49" s="56"/>
      <c r="M49" s="57"/>
    </row>
    <row r="50" spans="1:13" ht="25.5" customHeight="1" x14ac:dyDescent="0.25">
      <c r="A50" s="7">
        <v>40</v>
      </c>
      <c r="B50" s="8" t="s">
        <v>48</v>
      </c>
      <c r="C50" s="9">
        <v>1</v>
      </c>
      <c r="D50" s="9" t="s">
        <v>49</v>
      </c>
      <c r="E50" s="9" t="s">
        <v>47</v>
      </c>
      <c r="F50" s="10">
        <v>1996</v>
      </c>
      <c r="G50" s="11">
        <v>176399</v>
      </c>
      <c r="H50" s="11">
        <v>176399</v>
      </c>
      <c r="I50" s="11">
        <f t="shared" si="0"/>
        <v>0</v>
      </c>
      <c r="J50" s="5" t="s">
        <v>44</v>
      </c>
      <c r="K50" s="5" t="s">
        <v>26</v>
      </c>
      <c r="L50" s="56"/>
      <c r="M50" s="57"/>
    </row>
    <row r="51" spans="1:13" ht="24" customHeight="1" x14ac:dyDescent="0.25">
      <c r="A51" s="7">
        <v>41</v>
      </c>
      <c r="B51" s="8" t="s">
        <v>50</v>
      </c>
      <c r="C51" s="9">
        <v>1</v>
      </c>
      <c r="D51" s="9" t="s">
        <v>51</v>
      </c>
      <c r="E51" s="9" t="s">
        <v>43</v>
      </c>
      <c r="F51" s="10">
        <v>1996</v>
      </c>
      <c r="G51" s="11">
        <v>32900</v>
      </c>
      <c r="H51" s="11">
        <v>32900</v>
      </c>
      <c r="I51" s="11">
        <f t="shared" si="0"/>
        <v>0</v>
      </c>
      <c r="J51" s="5" t="s">
        <v>44</v>
      </c>
      <c r="K51" s="5" t="s">
        <v>26</v>
      </c>
      <c r="L51" s="56"/>
      <c r="M51" s="57"/>
    </row>
    <row r="52" spans="1:13" ht="25.5" customHeight="1" x14ac:dyDescent="0.25">
      <c r="A52" s="29">
        <v>42</v>
      </c>
      <c r="B52" s="8" t="s">
        <v>52</v>
      </c>
      <c r="C52" s="9">
        <v>1</v>
      </c>
      <c r="D52" s="9" t="s">
        <v>53</v>
      </c>
      <c r="E52" s="9" t="s">
        <v>47</v>
      </c>
      <c r="F52" s="10">
        <v>1991</v>
      </c>
      <c r="G52" s="11">
        <v>188470</v>
      </c>
      <c r="H52" s="11">
        <v>188470</v>
      </c>
      <c r="I52" s="11">
        <f t="shared" si="0"/>
        <v>0</v>
      </c>
      <c r="J52" s="5" t="s">
        <v>44</v>
      </c>
      <c r="K52" s="5" t="s">
        <v>26</v>
      </c>
      <c r="L52" s="56"/>
      <c r="M52" s="57"/>
    </row>
    <row r="53" spans="1:13" ht="24.75" customHeight="1" x14ac:dyDescent="0.25">
      <c r="A53" s="7">
        <v>43</v>
      </c>
      <c r="B53" s="8" t="s">
        <v>54</v>
      </c>
      <c r="C53" s="9">
        <v>1</v>
      </c>
      <c r="D53" s="9" t="s">
        <v>55</v>
      </c>
      <c r="E53" s="9" t="s">
        <v>47</v>
      </c>
      <c r="F53" s="10">
        <v>1991</v>
      </c>
      <c r="G53" s="11">
        <v>158428</v>
      </c>
      <c r="H53" s="11">
        <v>158428</v>
      </c>
      <c r="I53" s="11">
        <f t="shared" si="0"/>
        <v>0</v>
      </c>
      <c r="J53" s="5" t="s">
        <v>44</v>
      </c>
      <c r="K53" s="5" t="s">
        <v>26</v>
      </c>
      <c r="L53" s="56"/>
      <c r="M53" s="57"/>
    </row>
    <row r="54" spans="1:13" ht="30" customHeight="1" x14ac:dyDescent="0.25">
      <c r="A54" s="7">
        <v>44</v>
      </c>
      <c r="B54" s="8" t="s">
        <v>56</v>
      </c>
      <c r="C54" s="9">
        <v>1</v>
      </c>
      <c r="D54" s="9" t="s">
        <v>57</v>
      </c>
      <c r="E54" s="9" t="s">
        <v>43</v>
      </c>
      <c r="F54" s="10">
        <v>1992</v>
      </c>
      <c r="G54" s="11">
        <v>211500</v>
      </c>
      <c r="H54" s="11">
        <v>211500</v>
      </c>
      <c r="I54" s="11">
        <f t="shared" si="0"/>
        <v>0</v>
      </c>
      <c r="J54" s="5" t="s">
        <v>44</v>
      </c>
      <c r="K54" s="5" t="s">
        <v>26</v>
      </c>
      <c r="L54" s="56"/>
      <c r="M54" s="57"/>
    </row>
    <row r="55" spans="1:13" ht="20.25" customHeight="1" x14ac:dyDescent="0.25">
      <c r="A55" s="29">
        <v>45</v>
      </c>
      <c r="B55" s="8" t="s">
        <v>58</v>
      </c>
      <c r="C55" s="9">
        <v>1</v>
      </c>
      <c r="D55" s="9" t="s">
        <v>59</v>
      </c>
      <c r="E55" s="9" t="s">
        <v>60</v>
      </c>
      <c r="F55" s="10">
        <v>1970</v>
      </c>
      <c r="G55" s="11">
        <v>402179</v>
      </c>
      <c r="H55" s="11">
        <v>402179</v>
      </c>
      <c r="I55" s="11">
        <f t="shared" si="0"/>
        <v>0</v>
      </c>
      <c r="J55" s="5" t="s">
        <v>44</v>
      </c>
      <c r="K55" s="5" t="s">
        <v>26</v>
      </c>
      <c r="L55" s="56"/>
      <c r="M55" s="57"/>
    </row>
    <row r="56" spans="1:13" ht="18" customHeight="1" x14ac:dyDescent="0.25">
      <c r="A56" s="7">
        <v>46</v>
      </c>
      <c r="B56" s="8" t="s">
        <v>61</v>
      </c>
      <c r="C56" s="9">
        <v>1</v>
      </c>
      <c r="D56" s="9" t="s">
        <v>62</v>
      </c>
      <c r="E56" s="9" t="s">
        <v>63</v>
      </c>
      <c r="F56" s="10">
        <v>2017</v>
      </c>
      <c r="G56" s="11">
        <v>1506597.67</v>
      </c>
      <c r="H56" s="11">
        <v>313874.25</v>
      </c>
      <c r="I56" s="11">
        <f t="shared" si="0"/>
        <v>1192723.42</v>
      </c>
      <c r="J56" s="5">
        <v>1101</v>
      </c>
      <c r="K56" s="5" t="s">
        <v>26</v>
      </c>
      <c r="L56" s="56"/>
      <c r="M56" s="57"/>
    </row>
    <row r="57" spans="1:13" ht="33" customHeight="1" x14ac:dyDescent="0.25">
      <c r="A57" s="7">
        <v>47</v>
      </c>
      <c r="B57" s="8" t="s">
        <v>64</v>
      </c>
      <c r="C57" s="9">
        <v>2</v>
      </c>
      <c r="D57" s="9" t="s">
        <v>65</v>
      </c>
      <c r="E57" s="9" t="s">
        <v>66</v>
      </c>
      <c r="F57" s="10">
        <v>2010</v>
      </c>
      <c r="G57" s="11">
        <v>3401507</v>
      </c>
      <c r="H57" s="11">
        <v>2201000</v>
      </c>
      <c r="I57" s="11">
        <f>G57-H57</f>
        <v>1200507</v>
      </c>
      <c r="J57" s="5" t="s">
        <v>44</v>
      </c>
      <c r="K57" s="5" t="s">
        <v>26</v>
      </c>
      <c r="L57" s="56"/>
      <c r="M57" s="57"/>
    </row>
    <row r="58" spans="1:13" ht="20.25" customHeight="1" x14ac:dyDescent="0.25">
      <c r="A58" s="29">
        <v>48</v>
      </c>
      <c r="B58" s="8" t="s">
        <v>33</v>
      </c>
      <c r="C58" s="9">
        <v>1</v>
      </c>
      <c r="D58" s="9" t="s">
        <v>67</v>
      </c>
      <c r="E58" s="9" t="s">
        <v>35</v>
      </c>
      <c r="F58" s="10">
        <v>2018</v>
      </c>
      <c r="G58" s="11">
        <v>99900</v>
      </c>
      <c r="H58" s="11">
        <v>99900</v>
      </c>
      <c r="I58" s="11">
        <f t="shared" ref="I58:I59" si="1">G58-H58</f>
        <v>0</v>
      </c>
      <c r="J58" s="5" t="s">
        <v>36</v>
      </c>
      <c r="K58" s="5" t="s">
        <v>26</v>
      </c>
      <c r="L58" s="56"/>
      <c r="M58" s="58"/>
    </row>
    <row r="59" spans="1:13" ht="54" customHeight="1" x14ac:dyDescent="0.25">
      <c r="A59" s="29">
        <v>49</v>
      </c>
      <c r="B59" s="8" t="s">
        <v>462</v>
      </c>
      <c r="C59" s="9">
        <v>1</v>
      </c>
      <c r="D59" s="9" t="s">
        <v>463</v>
      </c>
      <c r="E59" s="9"/>
      <c r="F59" s="10">
        <v>2023</v>
      </c>
      <c r="G59" s="11">
        <v>22247082.41</v>
      </c>
      <c r="H59" s="11">
        <v>367597.53</v>
      </c>
      <c r="I59" s="11">
        <f t="shared" si="1"/>
        <v>21879484.879999999</v>
      </c>
      <c r="J59" s="5" t="s">
        <v>44</v>
      </c>
      <c r="K59" s="5" t="s">
        <v>26</v>
      </c>
      <c r="L59" s="56"/>
      <c r="M59" s="58"/>
    </row>
    <row r="60" spans="1:13" ht="15.75" customHeight="1" x14ac:dyDescent="0.25">
      <c r="A60" s="7"/>
      <c r="B60" s="30" t="s">
        <v>286</v>
      </c>
      <c r="C60" s="20"/>
      <c r="D60" s="20"/>
      <c r="E60" s="20"/>
      <c r="F60" s="34"/>
      <c r="G60" s="3">
        <f>SUM(G18:G58)</f>
        <v>11695998.08</v>
      </c>
      <c r="H60" s="3">
        <f>SUM(H18:H59)</f>
        <v>9041877.4799999986</v>
      </c>
      <c r="I60" s="3">
        <f>SUM(I18:I58)</f>
        <v>3021718.13</v>
      </c>
      <c r="J60" s="25"/>
      <c r="K60" s="33"/>
      <c r="L60" s="56"/>
      <c r="M60" s="57"/>
    </row>
    <row r="61" spans="1:13" ht="15" customHeight="1" x14ac:dyDescent="0.25">
      <c r="A61" s="7"/>
      <c r="B61" s="30" t="s">
        <v>68</v>
      </c>
      <c r="C61" s="20"/>
      <c r="D61" s="9"/>
      <c r="E61" s="9"/>
      <c r="F61" s="10"/>
      <c r="G61" s="11"/>
      <c r="H61" s="11"/>
      <c r="I61" s="11"/>
      <c r="J61" s="5"/>
      <c r="K61" s="5"/>
      <c r="L61" s="56"/>
      <c r="M61" s="57"/>
    </row>
    <row r="62" spans="1:13" ht="22.5" customHeight="1" x14ac:dyDescent="0.25">
      <c r="A62" s="7">
        <v>49</v>
      </c>
      <c r="B62" s="8" t="s">
        <v>69</v>
      </c>
      <c r="C62" s="9">
        <v>2</v>
      </c>
      <c r="D62" s="9" t="s">
        <v>72</v>
      </c>
      <c r="E62" s="9" t="s">
        <v>73</v>
      </c>
      <c r="F62" s="10">
        <v>2018</v>
      </c>
      <c r="G62" s="11">
        <v>71500</v>
      </c>
      <c r="H62" s="11">
        <v>71500</v>
      </c>
      <c r="I62" s="11">
        <v>0</v>
      </c>
      <c r="J62" s="5" t="s">
        <v>44</v>
      </c>
      <c r="K62" s="5">
        <v>101.34</v>
      </c>
      <c r="L62" s="56"/>
      <c r="M62" s="57"/>
    </row>
    <row r="63" spans="1:13" ht="22.5" customHeight="1" x14ac:dyDescent="0.25">
      <c r="A63" s="7">
        <v>50</v>
      </c>
      <c r="B63" s="8" t="s">
        <v>290</v>
      </c>
      <c r="C63" s="9">
        <v>1</v>
      </c>
      <c r="D63" s="9" t="s">
        <v>291</v>
      </c>
      <c r="E63" s="9" t="s">
        <v>292</v>
      </c>
      <c r="F63" s="10">
        <v>2020</v>
      </c>
      <c r="G63" s="11">
        <v>9580</v>
      </c>
      <c r="H63" s="11">
        <v>9580</v>
      </c>
      <c r="I63" s="11">
        <v>0</v>
      </c>
      <c r="J63" s="5" t="s">
        <v>36</v>
      </c>
      <c r="K63" s="5" t="s">
        <v>138</v>
      </c>
      <c r="L63" s="56"/>
      <c r="M63" s="57"/>
    </row>
    <row r="64" spans="1:13" ht="18.75" customHeight="1" x14ac:dyDescent="0.25">
      <c r="A64" s="7">
        <v>51</v>
      </c>
      <c r="B64" s="8" t="s">
        <v>74</v>
      </c>
      <c r="C64" s="9">
        <v>1</v>
      </c>
      <c r="D64" s="9" t="s">
        <v>75</v>
      </c>
      <c r="E64" s="9" t="s">
        <v>76</v>
      </c>
      <c r="F64" s="10">
        <v>2013</v>
      </c>
      <c r="G64" s="11">
        <v>4203.75</v>
      </c>
      <c r="H64" s="11">
        <v>4203.75</v>
      </c>
      <c r="I64" s="11">
        <v>0</v>
      </c>
      <c r="J64" s="5" t="s">
        <v>44</v>
      </c>
      <c r="K64" s="5">
        <v>101.34</v>
      </c>
      <c r="L64" s="56"/>
      <c r="M64" s="57"/>
    </row>
    <row r="65" spans="1:13" ht="20.25" customHeight="1" x14ac:dyDescent="0.25">
      <c r="A65" s="7">
        <v>52</v>
      </c>
      <c r="B65" s="8" t="s">
        <v>77</v>
      </c>
      <c r="C65" s="9">
        <v>1</v>
      </c>
      <c r="D65" s="9" t="s">
        <v>78</v>
      </c>
      <c r="E65" s="9" t="s">
        <v>79</v>
      </c>
      <c r="F65" s="10">
        <v>2011</v>
      </c>
      <c r="G65" s="11">
        <v>19020</v>
      </c>
      <c r="H65" s="11">
        <v>19020</v>
      </c>
      <c r="I65" s="11">
        <v>0</v>
      </c>
      <c r="J65" s="5" t="s">
        <v>21</v>
      </c>
      <c r="K65" s="5" t="s">
        <v>71</v>
      </c>
      <c r="L65" s="56"/>
      <c r="M65" s="57"/>
    </row>
    <row r="66" spans="1:13" ht="24" customHeight="1" x14ac:dyDescent="0.25">
      <c r="A66" s="7">
        <v>53</v>
      </c>
      <c r="B66" s="35" t="s">
        <v>80</v>
      </c>
      <c r="C66" s="36">
        <v>1</v>
      </c>
      <c r="D66" s="9">
        <v>101040031</v>
      </c>
      <c r="E66" s="9"/>
      <c r="F66" s="10">
        <v>2009</v>
      </c>
      <c r="G66" s="11">
        <v>40655</v>
      </c>
      <c r="H66" s="11">
        <v>40655</v>
      </c>
      <c r="I66" s="11">
        <v>0</v>
      </c>
      <c r="J66" s="5" t="s">
        <v>13</v>
      </c>
      <c r="K66" s="5" t="s">
        <v>71</v>
      </c>
      <c r="L66" s="56"/>
      <c r="M66" s="57"/>
    </row>
    <row r="67" spans="1:13" ht="22.5" customHeight="1" x14ac:dyDescent="0.25">
      <c r="A67" s="7">
        <v>54</v>
      </c>
      <c r="B67" s="8" t="s">
        <v>81</v>
      </c>
      <c r="C67" s="9">
        <v>1</v>
      </c>
      <c r="D67" s="9" t="s">
        <v>82</v>
      </c>
      <c r="E67" s="9"/>
      <c r="F67" s="10">
        <v>2017</v>
      </c>
      <c r="G67" s="11">
        <v>21000</v>
      </c>
      <c r="H67" s="11">
        <v>21000</v>
      </c>
      <c r="I67" s="11">
        <v>0</v>
      </c>
      <c r="J67" s="5" t="s">
        <v>83</v>
      </c>
      <c r="K67" s="5" t="s">
        <v>71</v>
      </c>
      <c r="L67" s="56"/>
      <c r="M67" s="57"/>
    </row>
    <row r="68" spans="1:13" ht="18" customHeight="1" x14ac:dyDescent="0.25">
      <c r="A68" s="7">
        <v>55</v>
      </c>
      <c r="B68" s="8" t="s">
        <v>84</v>
      </c>
      <c r="C68" s="9">
        <v>1</v>
      </c>
      <c r="D68" s="10" t="s">
        <v>85</v>
      </c>
      <c r="E68" s="9"/>
      <c r="F68" s="10">
        <v>2015</v>
      </c>
      <c r="G68" s="11">
        <v>15900</v>
      </c>
      <c r="H68" s="11">
        <v>15900</v>
      </c>
      <c r="I68" s="11">
        <v>0</v>
      </c>
      <c r="J68" s="5" t="s">
        <v>21</v>
      </c>
      <c r="K68" s="5" t="s">
        <v>86</v>
      </c>
      <c r="L68" s="56"/>
      <c r="M68" s="57"/>
    </row>
    <row r="69" spans="1:13" ht="19.5" customHeight="1" x14ac:dyDescent="0.25">
      <c r="A69" s="7">
        <v>56</v>
      </c>
      <c r="B69" s="8" t="s">
        <v>88</v>
      </c>
      <c r="C69" s="9">
        <v>1</v>
      </c>
      <c r="D69" s="9" t="s">
        <v>89</v>
      </c>
      <c r="E69" s="9" t="s">
        <v>90</v>
      </c>
      <c r="F69" s="10">
        <v>2011</v>
      </c>
      <c r="G69" s="11">
        <v>20000</v>
      </c>
      <c r="H69" s="11">
        <v>20000</v>
      </c>
      <c r="I69" s="11">
        <v>0</v>
      </c>
      <c r="J69" s="5" t="s">
        <v>83</v>
      </c>
      <c r="K69" s="5" t="s">
        <v>71</v>
      </c>
      <c r="L69" s="56"/>
      <c r="M69" s="57"/>
    </row>
    <row r="70" spans="1:13" ht="30" customHeight="1" x14ac:dyDescent="0.25">
      <c r="A70" s="7">
        <v>57</v>
      </c>
      <c r="B70" s="8" t="s">
        <v>91</v>
      </c>
      <c r="C70" s="9">
        <v>1</v>
      </c>
      <c r="D70" s="9" t="s">
        <v>92</v>
      </c>
      <c r="E70" s="9" t="s">
        <v>93</v>
      </c>
      <c r="F70" s="10">
        <v>2015</v>
      </c>
      <c r="G70" s="11">
        <v>69500</v>
      </c>
      <c r="H70" s="11">
        <v>69500</v>
      </c>
      <c r="I70" s="11">
        <f>G70-H70</f>
        <v>0</v>
      </c>
      <c r="J70" s="5" t="s">
        <v>94</v>
      </c>
      <c r="K70" s="5" t="s">
        <v>71</v>
      </c>
      <c r="L70" s="56"/>
      <c r="M70" s="57"/>
    </row>
    <row r="71" spans="1:13" ht="31.5" customHeight="1" x14ac:dyDescent="0.25">
      <c r="A71" s="7">
        <v>58</v>
      </c>
      <c r="B71" s="8" t="s">
        <v>95</v>
      </c>
      <c r="C71" s="9">
        <v>1</v>
      </c>
      <c r="D71" s="37" t="s">
        <v>96</v>
      </c>
      <c r="E71" s="9"/>
      <c r="F71" s="10">
        <v>2014</v>
      </c>
      <c r="G71" s="11">
        <v>20000</v>
      </c>
      <c r="H71" s="11">
        <v>20000</v>
      </c>
      <c r="I71" s="11">
        <f t="shared" ref="I71:I75" si="2">G71-H71</f>
        <v>0</v>
      </c>
      <c r="J71" s="5" t="s">
        <v>87</v>
      </c>
      <c r="K71" s="5" t="s">
        <v>71</v>
      </c>
      <c r="L71" s="56"/>
      <c r="M71" s="57"/>
    </row>
    <row r="72" spans="1:13" ht="35.25" customHeight="1" x14ac:dyDescent="0.25">
      <c r="A72" s="7">
        <v>59</v>
      </c>
      <c r="B72" s="8" t="s">
        <v>97</v>
      </c>
      <c r="C72" s="9">
        <v>1</v>
      </c>
      <c r="D72" s="9" t="s">
        <v>98</v>
      </c>
      <c r="E72" s="9"/>
      <c r="F72" s="10">
        <v>2015</v>
      </c>
      <c r="G72" s="11">
        <v>35470</v>
      </c>
      <c r="H72" s="11">
        <v>35470</v>
      </c>
      <c r="I72" s="11">
        <f t="shared" si="2"/>
        <v>0</v>
      </c>
      <c r="J72" s="5" t="s">
        <v>21</v>
      </c>
      <c r="K72" s="5" t="s">
        <v>71</v>
      </c>
      <c r="L72" s="56"/>
      <c r="M72" s="57"/>
    </row>
    <row r="73" spans="1:13" ht="16.5" customHeight="1" x14ac:dyDescent="0.25">
      <c r="A73" s="7">
        <v>60</v>
      </c>
      <c r="B73" s="8" t="s">
        <v>99</v>
      </c>
      <c r="C73" s="9">
        <v>1</v>
      </c>
      <c r="D73" s="9" t="s">
        <v>100</v>
      </c>
      <c r="E73" s="9" t="s">
        <v>101</v>
      </c>
      <c r="F73" s="10">
        <v>2011</v>
      </c>
      <c r="G73" s="11">
        <v>12500</v>
      </c>
      <c r="H73" s="11">
        <v>12500</v>
      </c>
      <c r="I73" s="11">
        <f t="shared" si="2"/>
        <v>0</v>
      </c>
      <c r="J73" s="5" t="s">
        <v>87</v>
      </c>
      <c r="K73" s="5" t="s">
        <v>71</v>
      </c>
      <c r="L73" s="56"/>
      <c r="M73" s="57"/>
    </row>
    <row r="74" spans="1:13" ht="19.5" customHeight="1" x14ac:dyDescent="0.25">
      <c r="A74" s="7">
        <v>61</v>
      </c>
      <c r="B74" s="8" t="s">
        <v>102</v>
      </c>
      <c r="C74" s="9">
        <v>1</v>
      </c>
      <c r="D74" s="9" t="s">
        <v>103</v>
      </c>
      <c r="E74" s="9" t="s">
        <v>104</v>
      </c>
      <c r="F74" s="10">
        <v>2017</v>
      </c>
      <c r="G74" s="11">
        <v>2362</v>
      </c>
      <c r="H74" s="11">
        <v>2362</v>
      </c>
      <c r="I74" s="11">
        <f t="shared" si="2"/>
        <v>0</v>
      </c>
      <c r="J74" s="5" t="s">
        <v>87</v>
      </c>
      <c r="K74" s="5" t="s">
        <v>71</v>
      </c>
      <c r="L74" s="56"/>
      <c r="M74" s="57"/>
    </row>
    <row r="75" spans="1:13" ht="21.75" customHeight="1" x14ac:dyDescent="0.25">
      <c r="A75" s="7">
        <v>62</v>
      </c>
      <c r="B75" s="35" t="s">
        <v>105</v>
      </c>
      <c r="C75" s="36">
        <v>1</v>
      </c>
      <c r="D75" s="9" t="s">
        <v>106</v>
      </c>
      <c r="E75" s="9" t="s">
        <v>107</v>
      </c>
      <c r="F75" s="10">
        <v>2008</v>
      </c>
      <c r="G75" s="11">
        <v>5630</v>
      </c>
      <c r="H75" s="11">
        <v>5630</v>
      </c>
      <c r="I75" s="11">
        <f t="shared" si="2"/>
        <v>0</v>
      </c>
      <c r="J75" s="5" t="s">
        <v>13</v>
      </c>
      <c r="K75" s="5" t="s">
        <v>71</v>
      </c>
      <c r="L75" s="56"/>
      <c r="M75" s="57"/>
    </row>
    <row r="76" spans="1:13" ht="20.25" customHeight="1" x14ac:dyDescent="0.25">
      <c r="A76" s="7">
        <v>63</v>
      </c>
      <c r="B76" s="8" t="s">
        <v>108</v>
      </c>
      <c r="C76" s="9">
        <v>1</v>
      </c>
      <c r="D76" s="9" t="s">
        <v>109</v>
      </c>
      <c r="E76" s="9" t="s">
        <v>110</v>
      </c>
      <c r="F76" s="10">
        <v>2012</v>
      </c>
      <c r="G76" s="11">
        <v>128656.08</v>
      </c>
      <c r="H76" s="11">
        <v>96492.6</v>
      </c>
      <c r="I76" s="11">
        <f>G76-H76</f>
        <v>32163.479999999996</v>
      </c>
      <c r="J76" s="5" t="s">
        <v>44</v>
      </c>
      <c r="K76" s="5" t="s">
        <v>71</v>
      </c>
      <c r="L76" s="56"/>
      <c r="M76" s="57"/>
    </row>
    <row r="77" spans="1:13" ht="24" customHeight="1" x14ac:dyDescent="0.25">
      <c r="A77" s="7">
        <v>64</v>
      </c>
      <c r="B77" s="8" t="s">
        <v>108</v>
      </c>
      <c r="C77" s="9">
        <v>1</v>
      </c>
      <c r="D77" s="9" t="s">
        <v>111</v>
      </c>
      <c r="E77" s="9" t="s">
        <v>110</v>
      </c>
      <c r="F77" s="10">
        <v>2012</v>
      </c>
      <c r="G77" s="11">
        <v>128656.08</v>
      </c>
      <c r="H77" s="11">
        <v>96492.6</v>
      </c>
      <c r="I77" s="11">
        <f>G77-H77</f>
        <v>32163.479999999996</v>
      </c>
      <c r="J77" s="5" t="s">
        <v>44</v>
      </c>
      <c r="K77" s="5" t="s">
        <v>71</v>
      </c>
      <c r="L77" s="56"/>
      <c r="M77" s="57"/>
    </row>
    <row r="78" spans="1:13" ht="24" customHeight="1" x14ac:dyDescent="0.25">
      <c r="A78" s="7">
        <v>65</v>
      </c>
      <c r="B78" s="8" t="s">
        <v>429</v>
      </c>
      <c r="C78" s="9">
        <v>1</v>
      </c>
      <c r="D78" s="9" t="s">
        <v>430</v>
      </c>
      <c r="E78" s="9"/>
      <c r="F78" s="10">
        <v>2021</v>
      </c>
      <c r="G78" s="11">
        <v>7600</v>
      </c>
      <c r="H78" s="11">
        <v>7600</v>
      </c>
      <c r="I78" s="11">
        <f t="shared" ref="I78:I89" si="3">G78-H78</f>
        <v>0</v>
      </c>
      <c r="J78" s="5" t="s">
        <v>83</v>
      </c>
      <c r="K78" s="5" t="s">
        <v>71</v>
      </c>
      <c r="L78" s="56"/>
      <c r="M78" s="57"/>
    </row>
    <row r="79" spans="1:13" ht="23.25" customHeight="1" x14ac:dyDescent="0.25">
      <c r="A79" s="7">
        <v>66</v>
      </c>
      <c r="B79" s="8" t="s">
        <v>112</v>
      </c>
      <c r="C79" s="9">
        <v>1</v>
      </c>
      <c r="D79" s="9" t="s">
        <v>113</v>
      </c>
      <c r="E79" s="9" t="s">
        <v>114</v>
      </c>
      <c r="F79" s="10">
        <v>2017</v>
      </c>
      <c r="G79" s="11">
        <v>6638</v>
      </c>
      <c r="H79" s="11">
        <v>6638</v>
      </c>
      <c r="I79" s="11">
        <f t="shared" si="3"/>
        <v>0</v>
      </c>
      <c r="J79" s="5" t="s">
        <v>87</v>
      </c>
      <c r="K79" s="5" t="s">
        <v>71</v>
      </c>
      <c r="L79" s="56"/>
      <c r="M79" s="57"/>
    </row>
    <row r="80" spans="1:13" ht="21.75" customHeight="1" x14ac:dyDescent="0.25">
      <c r="A80" s="7">
        <v>67</v>
      </c>
      <c r="B80" s="8" t="s">
        <v>115</v>
      </c>
      <c r="C80" s="9">
        <v>1</v>
      </c>
      <c r="D80" s="9" t="s">
        <v>116</v>
      </c>
      <c r="E80" s="9" t="s">
        <v>117</v>
      </c>
      <c r="F80" s="10">
        <v>2018</v>
      </c>
      <c r="G80" s="11">
        <v>37730</v>
      </c>
      <c r="H80" s="11">
        <v>37730</v>
      </c>
      <c r="I80" s="11">
        <f t="shared" si="3"/>
        <v>0</v>
      </c>
      <c r="J80" s="5" t="s">
        <v>13</v>
      </c>
      <c r="K80" s="5" t="s">
        <v>71</v>
      </c>
      <c r="L80" s="56"/>
      <c r="M80" s="57"/>
    </row>
    <row r="81" spans="1:13" ht="17.25" customHeight="1" x14ac:dyDescent="0.25">
      <c r="A81" s="7">
        <v>68</v>
      </c>
      <c r="B81" s="8" t="s">
        <v>118</v>
      </c>
      <c r="C81" s="9">
        <v>1</v>
      </c>
      <c r="D81" s="9" t="s">
        <v>119</v>
      </c>
      <c r="E81" s="9" t="s">
        <v>120</v>
      </c>
      <c r="F81" s="10">
        <v>2018</v>
      </c>
      <c r="G81" s="11">
        <v>11810</v>
      </c>
      <c r="H81" s="11">
        <v>11810</v>
      </c>
      <c r="I81" s="11">
        <f t="shared" si="3"/>
        <v>0</v>
      </c>
      <c r="J81" s="5" t="s">
        <v>13</v>
      </c>
      <c r="K81" s="5">
        <v>101.34</v>
      </c>
      <c r="L81" s="56"/>
      <c r="M81" s="57"/>
    </row>
    <row r="82" spans="1:13" ht="24" customHeight="1" x14ac:dyDescent="0.25">
      <c r="A82" s="7">
        <v>69</v>
      </c>
      <c r="B82" s="8" t="s">
        <v>121</v>
      </c>
      <c r="C82" s="9">
        <v>1</v>
      </c>
      <c r="D82" s="9" t="s">
        <v>431</v>
      </c>
      <c r="E82" s="9" t="s">
        <v>117</v>
      </c>
      <c r="F82" s="10">
        <v>2018</v>
      </c>
      <c r="G82" s="11">
        <v>17300</v>
      </c>
      <c r="H82" s="11">
        <v>17300</v>
      </c>
      <c r="I82" s="11">
        <f t="shared" si="3"/>
        <v>0</v>
      </c>
      <c r="J82" s="5" t="s">
        <v>83</v>
      </c>
      <c r="K82" s="5" t="s">
        <v>71</v>
      </c>
      <c r="L82" s="56"/>
      <c r="M82" s="57"/>
    </row>
    <row r="83" spans="1:13" ht="23.25" customHeight="1" x14ac:dyDescent="0.25">
      <c r="A83" s="7">
        <v>70</v>
      </c>
      <c r="B83" s="8" t="s">
        <v>122</v>
      </c>
      <c r="C83" s="9">
        <v>1</v>
      </c>
      <c r="D83" s="9" t="s">
        <v>123</v>
      </c>
      <c r="E83" s="9" t="s">
        <v>70</v>
      </c>
      <c r="F83" s="10">
        <v>2019</v>
      </c>
      <c r="G83" s="11">
        <v>33420</v>
      </c>
      <c r="H83" s="11">
        <v>33420</v>
      </c>
      <c r="I83" s="11">
        <f t="shared" si="3"/>
        <v>0</v>
      </c>
      <c r="J83" s="5" t="s">
        <v>44</v>
      </c>
      <c r="K83" s="5" t="s">
        <v>71</v>
      </c>
      <c r="L83" s="56"/>
      <c r="M83" s="57"/>
    </row>
    <row r="84" spans="1:13" ht="27" customHeight="1" x14ac:dyDescent="0.25">
      <c r="A84" s="7">
        <v>71</v>
      </c>
      <c r="B84" s="8" t="s">
        <v>124</v>
      </c>
      <c r="C84" s="9">
        <v>1</v>
      </c>
      <c r="D84" s="9" t="s">
        <v>436</v>
      </c>
      <c r="E84" s="9"/>
      <c r="F84" s="10">
        <v>2019</v>
      </c>
      <c r="G84" s="11">
        <v>50000</v>
      </c>
      <c r="H84" s="11">
        <v>50000</v>
      </c>
      <c r="I84" s="11">
        <f t="shared" si="3"/>
        <v>0</v>
      </c>
      <c r="J84" s="5" t="s">
        <v>13</v>
      </c>
      <c r="K84" s="5" t="s">
        <v>71</v>
      </c>
      <c r="L84" s="56"/>
      <c r="M84" s="57"/>
    </row>
    <row r="85" spans="1:13" ht="22.5" customHeight="1" x14ac:dyDescent="0.25">
      <c r="A85" s="7">
        <v>72</v>
      </c>
      <c r="B85" s="8" t="s">
        <v>125</v>
      </c>
      <c r="C85" s="9">
        <v>1</v>
      </c>
      <c r="D85" s="9" t="s">
        <v>304</v>
      </c>
      <c r="E85" s="9"/>
      <c r="F85" s="10">
        <v>2019</v>
      </c>
      <c r="G85" s="38">
        <v>16811.599999999999</v>
      </c>
      <c r="H85" s="38">
        <v>16811.599999999999</v>
      </c>
      <c r="I85" s="11">
        <f t="shared" si="3"/>
        <v>0</v>
      </c>
      <c r="J85" s="5">
        <v>1101</v>
      </c>
      <c r="K85" s="9" t="s">
        <v>71</v>
      </c>
      <c r="L85" s="56"/>
      <c r="M85" s="57"/>
    </row>
    <row r="86" spans="1:13" ht="16.5" customHeight="1" x14ac:dyDescent="0.25">
      <c r="A86" s="7">
        <v>73</v>
      </c>
      <c r="B86" s="8" t="s">
        <v>126</v>
      </c>
      <c r="C86" s="9">
        <v>1</v>
      </c>
      <c r="D86" s="9" t="s">
        <v>305</v>
      </c>
      <c r="E86" s="9" t="s">
        <v>70</v>
      </c>
      <c r="F86" s="10">
        <v>2019</v>
      </c>
      <c r="G86" s="11">
        <v>33500</v>
      </c>
      <c r="H86" s="11">
        <v>33500</v>
      </c>
      <c r="I86" s="11">
        <f t="shared" si="3"/>
        <v>0</v>
      </c>
      <c r="J86" s="5"/>
      <c r="K86" s="5"/>
      <c r="L86" s="56"/>
      <c r="M86" s="57"/>
    </row>
    <row r="87" spans="1:13" ht="16.5" customHeight="1" x14ac:dyDescent="0.25">
      <c r="A87" s="7">
        <v>74</v>
      </c>
      <c r="B87" s="8" t="s">
        <v>439</v>
      </c>
      <c r="C87" s="9">
        <v>1</v>
      </c>
      <c r="D87" s="9" t="s">
        <v>440</v>
      </c>
      <c r="E87" s="9"/>
      <c r="F87" s="10">
        <v>2020</v>
      </c>
      <c r="G87" s="11">
        <v>22186.23</v>
      </c>
      <c r="H87" s="11"/>
      <c r="I87" s="11"/>
      <c r="J87" s="5" t="s">
        <v>44</v>
      </c>
      <c r="K87" s="5" t="s">
        <v>71</v>
      </c>
      <c r="L87" s="56"/>
      <c r="M87" s="57"/>
    </row>
    <row r="88" spans="1:13" ht="16.5" customHeight="1" x14ac:dyDescent="0.25">
      <c r="A88" s="7">
        <v>75</v>
      </c>
      <c r="B88" s="8" t="s">
        <v>441</v>
      </c>
      <c r="C88" s="9">
        <v>1</v>
      </c>
      <c r="D88" s="9" t="s">
        <v>442</v>
      </c>
      <c r="E88" s="9"/>
      <c r="F88" s="10">
        <v>2021</v>
      </c>
      <c r="G88" s="11">
        <v>114990</v>
      </c>
      <c r="H88" s="11">
        <v>45996</v>
      </c>
      <c r="I88" s="11">
        <f t="shared" si="3"/>
        <v>68994</v>
      </c>
      <c r="J88" s="5" t="s">
        <v>36</v>
      </c>
      <c r="K88" s="5" t="s">
        <v>71</v>
      </c>
      <c r="L88" s="56"/>
      <c r="M88" s="57"/>
    </row>
    <row r="89" spans="1:13" ht="16.5" customHeight="1" x14ac:dyDescent="0.25">
      <c r="A89" s="7"/>
      <c r="B89" s="8" t="s">
        <v>465</v>
      </c>
      <c r="C89" s="9">
        <v>1</v>
      </c>
      <c r="D89" s="9"/>
      <c r="E89" s="9"/>
      <c r="F89" s="10">
        <v>2023</v>
      </c>
      <c r="G89" s="11">
        <v>6600</v>
      </c>
      <c r="H89" s="11">
        <v>6600</v>
      </c>
      <c r="I89" s="11">
        <f t="shared" si="3"/>
        <v>0</v>
      </c>
      <c r="J89" s="5" t="s">
        <v>466</v>
      </c>
      <c r="K89" s="5" t="s">
        <v>71</v>
      </c>
      <c r="L89" s="56"/>
      <c r="M89" s="57"/>
    </row>
    <row r="90" spans="1:13" ht="30.75" customHeight="1" x14ac:dyDescent="0.25">
      <c r="A90" s="7"/>
      <c r="B90" s="30" t="s">
        <v>287</v>
      </c>
      <c r="C90" s="20"/>
      <c r="D90" s="31"/>
      <c r="E90" s="31"/>
      <c r="F90" s="32"/>
      <c r="G90" s="3">
        <f>SUM(G62:G89)</f>
        <v>963218.74</v>
      </c>
      <c r="H90" s="3">
        <f>SUM(H62:H86)</f>
        <v>755115.54999999993</v>
      </c>
      <c r="I90" s="3">
        <f>SUM(I62:I86)</f>
        <v>64326.959999999992</v>
      </c>
      <c r="J90" s="25"/>
      <c r="K90" s="33"/>
      <c r="L90" s="56"/>
      <c r="M90" s="57"/>
    </row>
    <row r="91" spans="1:13" ht="22.5" customHeight="1" x14ac:dyDescent="0.25">
      <c r="A91" s="7"/>
      <c r="B91" s="30" t="s">
        <v>127</v>
      </c>
      <c r="C91" s="20"/>
      <c r="D91" s="9"/>
      <c r="E91" s="9"/>
      <c r="F91" s="10"/>
      <c r="G91" s="11"/>
      <c r="H91" s="11"/>
      <c r="I91" s="11"/>
      <c r="J91" s="5"/>
      <c r="K91" s="5"/>
      <c r="L91" s="56"/>
      <c r="M91" s="57"/>
    </row>
    <row r="92" spans="1:13" ht="27" customHeight="1" x14ac:dyDescent="0.25">
      <c r="A92" s="7">
        <v>76</v>
      </c>
      <c r="B92" s="8" t="s">
        <v>128</v>
      </c>
      <c r="C92" s="9">
        <v>1</v>
      </c>
      <c r="D92" s="9" t="s">
        <v>129</v>
      </c>
      <c r="E92" s="9" t="s">
        <v>130</v>
      </c>
      <c r="F92" s="10">
        <v>2014</v>
      </c>
      <c r="G92" s="11">
        <v>612000</v>
      </c>
      <c r="H92" s="11">
        <v>612000</v>
      </c>
      <c r="I92" s="11">
        <v>0</v>
      </c>
      <c r="J92" s="5" t="s">
        <v>13</v>
      </c>
      <c r="K92" s="5" t="s">
        <v>131</v>
      </c>
      <c r="L92" s="56"/>
      <c r="M92" s="57"/>
    </row>
    <row r="93" spans="1:13" ht="22.5" customHeight="1" x14ac:dyDescent="0.25">
      <c r="A93" s="7">
        <v>77</v>
      </c>
      <c r="B93" s="8" t="s">
        <v>132</v>
      </c>
      <c r="C93" s="9">
        <v>1</v>
      </c>
      <c r="D93" s="9">
        <v>101020041</v>
      </c>
      <c r="E93" s="9" t="s">
        <v>133</v>
      </c>
      <c r="F93" s="10">
        <v>1988</v>
      </c>
      <c r="G93" s="11">
        <v>223975</v>
      </c>
      <c r="H93" s="11">
        <v>223975</v>
      </c>
      <c r="I93" s="11">
        <v>0</v>
      </c>
      <c r="J93" s="5" t="s">
        <v>94</v>
      </c>
      <c r="K93" s="5" t="s">
        <v>131</v>
      </c>
      <c r="L93" s="56"/>
      <c r="M93" s="57"/>
    </row>
    <row r="94" spans="1:13" ht="34.5" customHeight="1" x14ac:dyDescent="0.25">
      <c r="A94" s="7"/>
      <c r="B94" s="30" t="s">
        <v>288</v>
      </c>
      <c r="C94" s="20"/>
      <c r="D94" s="31"/>
      <c r="E94" s="31"/>
      <c r="F94" s="32"/>
      <c r="G94" s="3">
        <v>835975</v>
      </c>
      <c r="H94" s="3">
        <v>835975</v>
      </c>
      <c r="I94" s="3">
        <v>0</v>
      </c>
      <c r="J94" s="25"/>
      <c r="K94" s="33"/>
      <c r="L94" s="56"/>
      <c r="M94" s="57"/>
    </row>
    <row r="95" spans="1:13" ht="33" customHeight="1" x14ac:dyDescent="0.25">
      <c r="A95" s="7"/>
      <c r="B95" s="30" t="s">
        <v>134</v>
      </c>
      <c r="C95" s="39"/>
      <c r="D95" s="9"/>
      <c r="E95" s="9"/>
      <c r="F95" s="10"/>
      <c r="G95" s="11"/>
      <c r="H95" s="11"/>
      <c r="I95" s="11"/>
      <c r="J95" s="5"/>
      <c r="K95" s="5"/>
      <c r="L95" s="56"/>
      <c r="M95" s="57"/>
    </row>
    <row r="96" spans="1:13" ht="39" customHeight="1" x14ac:dyDescent="0.25">
      <c r="A96" s="7">
        <v>78</v>
      </c>
      <c r="B96" s="8" t="s">
        <v>135</v>
      </c>
      <c r="C96" s="9">
        <v>1</v>
      </c>
      <c r="D96" s="9" t="s">
        <v>136</v>
      </c>
      <c r="E96" s="9" t="s">
        <v>137</v>
      </c>
      <c r="F96" s="10">
        <v>2014</v>
      </c>
      <c r="G96" s="11">
        <v>4150</v>
      </c>
      <c r="H96" s="11">
        <v>4150</v>
      </c>
      <c r="I96" s="11">
        <v>0</v>
      </c>
      <c r="J96" s="5" t="s">
        <v>21</v>
      </c>
      <c r="K96" s="5" t="s">
        <v>138</v>
      </c>
      <c r="L96" s="56"/>
      <c r="M96" s="57"/>
    </row>
    <row r="97" spans="1:13" ht="16.5" customHeight="1" x14ac:dyDescent="0.25">
      <c r="A97" s="7">
        <v>79</v>
      </c>
      <c r="B97" s="40" t="s">
        <v>139</v>
      </c>
      <c r="C97" s="9">
        <v>1</v>
      </c>
      <c r="D97" s="9" t="s">
        <v>140</v>
      </c>
      <c r="E97" s="9" t="s">
        <v>141</v>
      </c>
      <c r="F97" s="10"/>
      <c r="G97" s="11">
        <v>50000</v>
      </c>
      <c r="H97" s="11">
        <v>50000</v>
      </c>
      <c r="I97" s="11">
        <f>G97-H97</f>
        <v>0</v>
      </c>
      <c r="J97" s="5" t="s">
        <v>94</v>
      </c>
      <c r="K97" s="5" t="s">
        <v>138</v>
      </c>
      <c r="L97" s="56"/>
      <c r="M97" s="57"/>
    </row>
    <row r="98" spans="1:13" ht="28.5" customHeight="1" x14ac:dyDescent="0.25">
      <c r="A98" s="7">
        <v>80</v>
      </c>
      <c r="B98" s="8" t="s">
        <v>308</v>
      </c>
      <c r="C98" s="9">
        <v>2</v>
      </c>
      <c r="D98" s="9" t="s">
        <v>142</v>
      </c>
      <c r="E98" s="9" t="s">
        <v>137</v>
      </c>
      <c r="F98" s="10">
        <v>2014</v>
      </c>
      <c r="G98" s="11">
        <v>8300</v>
      </c>
      <c r="H98" s="11">
        <v>8300</v>
      </c>
      <c r="I98" s="11">
        <f t="shared" ref="I98:I104" si="4">G98-H98</f>
        <v>0</v>
      </c>
      <c r="J98" s="5" t="s">
        <v>21</v>
      </c>
      <c r="K98" s="5" t="s">
        <v>138</v>
      </c>
      <c r="L98" s="56"/>
      <c r="M98" s="57"/>
    </row>
    <row r="99" spans="1:13" ht="28.5" customHeight="1" x14ac:dyDescent="0.25">
      <c r="A99" s="7">
        <v>81</v>
      </c>
      <c r="B99" s="8" t="s">
        <v>306</v>
      </c>
      <c r="C99" s="9"/>
      <c r="D99" s="9" t="s">
        <v>307</v>
      </c>
      <c r="E99" s="9"/>
      <c r="F99" s="10">
        <v>2020</v>
      </c>
      <c r="G99" s="11">
        <v>25465</v>
      </c>
      <c r="H99" s="11">
        <v>25465</v>
      </c>
      <c r="I99" s="11">
        <v>0</v>
      </c>
      <c r="J99" s="5" t="s">
        <v>44</v>
      </c>
      <c r="K99" s="5" t="s">
        <v>138</v>
      </c>
      <c r="L99" s="56"/>
      <c r="M99" s="57"/>
    </row>
    <row r="100" spans="1:13" ht="18.75" customHeight="1" x14ac:dyDescent="0.25">
      <c r="A100" s="7">
        <v>82</v>
      </c>
      <c r="B100" s="8" t="s">
        <v>143</v>
      </c>
      <c r="C100" s="9">
        <v>2</v>
      </c>
      <c r="D100" s="9" t="s">
        <v>144</v>
      </c>
      <c r="E100" s="9" t="s">
        <v>145</v>
      </c>
      <c r="F100" s="10">
        <v>2000</v>
      </c>
      <c r="G100" s="11">
        <v>40000</v>
      </c>
      <c r="H100" s="11">
        <v>40000</v>
      </c>
      <c r="I100" s="11">
        <f t="shared" si="4"/>
        <v>0</v>
      </c>
      <c r="J100" s="5" t="s">
        <v>36</v>
      </c>
      <c r="K100" s="5" t="s">
        <v>138</v>
      </c>
      <c r="L100" s="56"/>
      <c r="M100" s="57"/>
    </row>
    <row r="101" spans="1:13" ht="13.5" customHeight="1" x14ac:dyDescent="0.25">
      <c r="A101" s="7">
        <v>83</v>
      </c>
      <c r="B101" s="8" t="s">
        <v>146</v>
      </c>
      <c r="C101" s="9">
        <v>8</v>
      </c>
      <c r="D101" s="9" t="s">
        <v>147</v>
      </c>
      <c r="E101" s="9" t="s">
        <v>148</v>
      </c>
      <c r="F101" s="10" t="s">
        <v>149</v>
      </c>
      <c r="G101" s="11">
        <v>279000</v>
      </c>
      <c r="H101" s="11">
        <v>279000</v>
      </c>
      <c r="I101" s="11">
        <f t="shared" si="4"/>
        <v>0</v>
      </c>
      <c r="J101" s="5" t="s">
        <v>36</v>
      </c>
      <c r="K101" s="5" t="s">
        <v>138</v>
      </c>
      <c r="L101" s="56"/>
      <c r="M101" s="57"/>
    </row>
    <row r="102" spans="1:13" ht="18" customHeight="1" x14ac:dyDescent="0.25">
      <c r="A102" s="7">
        <v>84</v>
      </c>
      <c r="B102" s="8" t="s">
        <v>150</v>
      </c>
      <c r="C102" s="9">
        <v>1</v>
      </c>
      <c r="D102" s="9" t="s">
        <v>151</v>
      </c>
      <c r="E102" s="9" t="s">
        <v>148</v>
      </c>
      <c r="F102" s="10">
        <v>2012</v>
      </c>
      <c r="G102" s="11">
        <v>99000</v>
      </c>
      <c r="H102" s="11">
        <v>99000</v>
      </c>
      <c r="I102" s="11">
        <f t="shared" si="4"/>
        <v>0</v>
      </c>
      <c r="J102" s="5" t="s">
        <v>36</v>
      </c>
      <c r="K102" s="5" t="s">
        <v>138</v>
      </c>
      <c r="L102" s="56"/>
      <c r="M102" s="57"/>
    </row>
    <row r="103" spans="1:13" ht="15.75" customHeight="1" x14ac:dyDescent="0.25">
      <c r="A103" s="7">
        <v>85</v>
      </c>
      <c r="B103" s="40" t="s">
        <v>152</v>
      </c>
      <c r="C103" s="9">
        <v>2</v>
      </c>
      <c r="D103" s="9" t="s">
        <v>153</v>
      </c>
      <c r="E103" s="9" t="s">
        <v>148</v>
      </c>
      <c r="F103" s="10">
        <v>2012</v>
      </c>
      <c r="G103" s="11">
        <v>189000</v>
      </c>
      <c r="H103" s="11">
        <f>186750+2250</f>
        <v>189000</v>
      </c>
      <c r="I103" s="11">
        <f t="shared" si="4"/>
        <v>0</v>
      </c>
      <c r="J103" s="5" t="s">
        <v>36</v>
      </c>
      <c r="K103" s="5" t="s">
        <v>138</v>
      </c>
      <c r="L103" s="56"/>
      <c r="M103" s="57"/>
    </row>
    <row r="104" spans="1:13" ht="18.75" customHeight="1" x14ac:dyDescent="0.25">
      <c r="A104" s="7">
        <v>86</v>
      </c>
      <c r="B104" s="8" t="s">
        <v>154</v>
      </c>
      <c r="C104" s="9">
        <v>1</v>
      </c>
      <c r="D104" s="9">
        <v>10106043</v>
      </c>
      <c r="E104" s="9"/>
      <c r="F104" s="10">
        <v>2009</v>
      </c>
      <c r="G104" s="11">
        <v>10300</v>
      </c>
      <c r="H104" s="11">
        <v>10300</v>
      </c>
      <c r="I104" s="11">
        <f t="shared" si="4"/>
        <v>0</v>
      </c>
      <c r="J104" s="5" t="s">
        <v>94</v>
      </c>
      <c r="K104" s="5" t="s">
        <v>138</v>
      </c>
      <c r="L104" s="56"/>
      <c r="M104" s="57"/>
    </row>
    <row r="105" spans="1:13" ht="18" customHeight="1" x14ac:dyDescent="0.25">
      <c r="A105" s="7">
        <v>87</v>
      </c>
      <c r="B105" s="8" t="s">
        <v>155</v>
      </c>
      <c r="C105" s="9">
        <v>2</v>
      </c>
      <c r="D105" s="9" t="s">
        <v>156</v>
      </c>
      <c r="E105" s="9" t="s">
        <v>145</v>
      </c>
      <c r="F105" s="10">
        <v>2018</v>
      </c>
      <c r="G105" s="11">
        <v>32000</v>
      </c>
      <c r="H105" s="11">
        <v>32000</v>
      </c>
      <c r="I105" s="11">
        <v>0</v>
      </c>
      <c r="J105" s="5" t="s">
        <v>36</v>
      </c>
      <c r="K105" s="5" t="s">
        <v>138</v>
      </c>
      <c r="L105" s="56"/>
      <c r="M105" s="57"/>
    </row>
    <row r="106" spans="1:13" ht="21" customHeight="1" x14ac:dyDescent="0.25">
      <c r="A106" s="7">
        <v>88</v>
      </c>
      <c r="B106" s="8" t="s">
        <v>157</v>
      </c>
      <c r="C106" s="9">
        <v>1</v>
      </c>
      <c r="D106" s="9" t="s">
        <v>158</v>
      </c>
      <c r="E106" s="9" t="s">
        <v>137</v>
      </c>
      <c r="F106" s="10">
        <v>2014</v>
      </c>
      <c r="G106" s="11">
        <v>15000</v>
      </c>
      <c r="H106" s="11">
        <v>15000</v>
      </c>
      <c r="I106" s="11">
        <v>0</v>
      </c>
      <c r="J106" s="5" t="s">
        <v>21</v>
      </c>
      <c r="K106" s="5" t="s">
        <v>138</v>
      </c>
      <c r="L106" s="56"/>
      <c r="M106" s="57"/>
    </row>
    <row r="107" spans="1:13" ht="20.25" customHeight="1" x14ac:dyDescent="0.25">
      <c r="A107" s="7">
        <v>89</v>
      </c>
      <c r="B107" s="8" t="s">
        <v>159</v>
      </c>
      <c r="C107" s="9">
        <v>2</v>
      </c>
      <c r="D107" s="9" t="s">
        <v>160</v>
      </c>
      <c r="E107" s="9" t="s">
        <v>145</v>
      </c>
      <c r="F107" s="10">
        <v>2018</v>
      </c>
      <c r="G107" s="11">
        <v>16000</v>
      </c>
      <c r="H107" s="11">
        <v>16000</v>
      </c>
      <c r="I107" s="11">
        <v>0</v>
      </c>
      <c r="J107" s="5" t="s">
        <v>36</v>
      </c>
      <c r="K107" s="5" t="s">
        <v>138</v>
      </c>
      <c r="L107" s="56"/>
      <c r="M107" s="57"/>
    </row>
    <row r="108" spans="1:13" ht="16.5" customHeight="1" x14ac:dyDescent="0.25">
      <c r="A108" s="7">
        <v>90</v>
      </c>
      <c r="B108" s="8" t="s">
        <v>161</v>
      </c>
      <c r="C108" s="9">
        <v>2</v>
      </c>
      <c r="D108" s="9" t="s">
        <v>162</v>
      </c>
      <c r="E108" s="9" t="s">
        <v>145</v>
      </c>
      <c r="F108" s="10">
        <v>2018</v>
      </c>
      <c r="G108" s="11">
        <v>22000</v>
      </c>
      <c r="H108" s="11">
        <v>22000</v>
      </c>
      <c r="I108" s="11">
        <v>0</v>
      </c>
      <c r="J108" s="5" t="s">
        <v>36</v>
      </c>
      <c r="K108" s="5" t="s">
        <v>138</v>
      </c>
      <c r="L108" s="56"/>
      <c r="M108" s="57"/>
    </row>
    <row r="109" spans="1:13" ht="18.75" customHeight="1" x14ac:dyDescent="0.25">
      <c r="A109" s="7">
        <v>91</v>
      </c>
      <c r="B109" s="8" t="s">
        <v>163</v>
      </c>
      <c r="C109" s="9">
        <v>10</v>
      </c>
      <c r="D109" s="9" t="s">
        <v>164</v>
      </c>
      <c r="E109" s="9" t="s">
        <v>165</v>
      </c>
      <c r="F109" s="10">
        <v>2012</v>
      </c>
      <c r="G109" s="11">
        <v>33000</v>
      </c>
      <c r="H109" s="11">
        <v>33000</v>
      </c>
      <c r="I109" s="11">
        <v>0</v>
      </c>
      <c r="J109" s="5" t="s">
        <v>36</v>
      </c>
      <c r="K109" s="5" t="s">
        <v>138</v>
      </c>
      <c r="L109" s="56"/>
      <c r="M109" s="57"/>
    </row>
    <row r="110" spans="1:13" ht="19.5" customHeight="1" x14ac:dyDescent="0.25">
      <c r="A110" s="7">
        <v>92</v>
      </c>
      <c r="B110" s="8" t="s">
        <v>166</v>
      </c>
      <c r="C110" s="9">
        <v>1</v>
      </c>
      <c r="D110" s="9" t="s">
        <v>167</v>
      </c>
      <c r="E110" s="9" t="s">
        <v>168</v>
      </c>
      <c r="F110" s="10">
        <v>2016</v>
      </c>
      <c r="G110" s="11">
        <v>5000</v>
      </c>
      <c r="H110" s="11">
        <v>5000</v>
      </c>
      <c r="I110" s="11">
        <v>0</v>
      </c>
      <c r="J110" s="5" t="s">
        <v>87</v>
      </c>
      <c r="K110" s="5" t="s">
        <v>138</v>
      </c>
      <c r="L110" s="56"/>
      <c r="M110" s="57"/>
    </row>
    <row r="111" spans="1:13" ht="18.75" customHeight="1" x14ac:dyDescent="0.25">
      <c r="A111" s="7">
        <v>93</v>
      </c>
      <c r="B111" s="8" t="s">
        <v>169</v>
      </c>
      <c r="C111" s="9">
        <v>2</v>
      </c>
      <c r="D111" s="9" t="s">
        <v>170</v>
      </c>
      <c r="E111" s="9"/>
      <c r="F111" s="10">
        <v>2018</v>
      </c>
      <c r="G111" s="11">
        <v>6000</v>
      </c>
      <c r="H111" s="11">
        <v>6000</v>
      </c>
      <c r="I111" s="11">
        <v>0</v>
      </c>
      <c r="J111" s="5" t="s">
        <v>36</v>
      </c>
      <c r="K111" s="5" t="s">
        <v>138</v>
      </c>
      <c r="L111" s="56"/>
      <c r="M111" s="57"/>
    </row>
    <row r="112" spans="1:13" ht="15.75" customHeight="1" x14ac:dyDescent="0.25">
      <c r="A112" s="7">
        <v>94</v>
      </c>
      <c r="B112" s="8" t="s">
        <v>171</v>
      </c>
      <c r="C112" s="9">
        <v>2</v>
      </c>
      <c r="D112" s="9" t="s">
        <v>172</v>
      </c>
      <c r="E112" s="9" t="s">
        <v>145</v>
      </c>
      <c r="F112" s="10">
        <v>2018</v>
      </c>
      <c r="G112" s="11">
        <v>6000</v>
      </c>
      <c r="H112" s="11">
        <v>6000</v>
      </c>
      <c r="I112" s="11">
        <v>0</v>
      </c>
      <c r="J112" s="5" t="s">
        <v>36</v>
      </c>
      <c r="K112" s="5" t="s">
        <v>138</v>
      </c>
      <c r="L112" s="56"/>
      <c r="M112" s="57"/>
    </row>
    <row r="113" spans="1:13" ht="18.75" customHeight="1" x14ac:dyDescent="0.25">
      <c r="A113" s="7">
        <v>95</v>
      </c>
      <c r="B113" s="8" t="s">
        <v>173</v>
      </c>
      <c r="C113" s="9">
        <v>2</v>
      </c>
      <c r="D113" s="9" t="s">
        <v>174</v>
      </c>
      <c r="E113" s="9" t="s">
        <v>145</v>
      </c>
      <c r="F113" s="10">
        <v>2018</v>
      </c>
      <c r="G113" s="11">
        <v>12000</v>
      </c>
      <c r="H113" s="11">
        <v>12000</v>
      </c>
      <c r="I113" s="11">
        <v>0</v>
      </c>
      <c r="J113" s="5" t="s">
        <v>36</v>
      </c>
      <c r="K113" s="5" t="s">
        <v>138</v>
      </c>
      <c r="L113" s="56"/>
      <c r="M113" s="57"/>
    </row>
    <row r="114" spans="1:13" ht="20.25" customHeight="1" x14ac:dyDescent="0.25">
      <c r="A114" s="7">
        <v>96</v>
      </c>
      <c r="B114" s="8" t="s">
        <v>175</v>
      </c>
      <c r="C114" s="9">
        <v>2</v>
      </c>
      <c r="D114" s="9" t="s">
        <v>176</v>
      </c>
      <c r="E114" s="9" t="s">
        <v>145</v>
      </c>
      <c r="F114" s="10">
        <v>2018</v>
      </c>
      <c r="G114" s="11">
        <v>16000</v>
      </c>
      <c r="H114" s="11">
        <v>16000</v>
      </c>
      <c r="I114" s="11">
        <v>0</v>
      </c>
      <c r="J114" s="5" t="s">
        <v>36</v>
      </c>
      <c r="K114" s="5" t="s">
        <v>138</v>
      </c>
      <c r="L114" s="56"/>
      <c r="M114" s="57"/>
    </row>
    <row r="115" spans="1:13" ht="28.5" customHeight="1" x14ac:dyDescent="0.25">
      <c r="A115" s="7">
        <v>97</v>
      </c>
      <c r="B115" s="8" t="s">
        <v>177</v>
      </c>
      <c r="C115" s="9">
        <v>2</v>
      </c>
      <c r="D115" s="9" t="s">
        <v>178</v>
      </c>
      <c r="E115" s="9" t="s">
        <v>137</v>
      </c>
      <c r="F115" s="10">
        <v>2014</v>
      </c>
      <c r="G115" s="11">
        <v>6100</v>
      </c>
      <c r="H115" s="11">
        <v>6100</v>
      </c>
      <c r="I115" s="11">
        <v>0</v>
      </c>
      <c r="J115" s="5" t="s">
        <v>21</v>
      </c>
      <c r="K115" s="5" t="s">
        <v>138</v>
      </c>
      <c r="L115" s="56"/>
      <c r="M115" s="57"/>
    </row>
    <row r="116" spans="1:13" ht="45" customHeight="1" x14ac:dyDescent="0.25">
      <c r="A116" s="7">
        <v>98</v>
      </c>
      <c r="B116" s="8" t="s">
        <v>179</v>
      </c>
      <c r="C116" s="9">
        <v>2</v>
      </c>
      <c r="D116" s="9" t="s">
        <v>180</v>
      </c>
      <c r="E116" s="9" t="s">
        <v>137</v>
      </c>
      <c r="F116" s="10">
        <v>2014</v>
      </c>
      <c r="G116" s="11">
        <v>9620</v>
      </c>
      <c r="H116" s="11">
        <v>9620</v>
      </c>
      <c r="I116" s="11">
        <v>0</v>
      </c>
      <c r="J116" s="5" t="s">
        <v>21</v>
      </c>
      <c r="K116" s="5" t="s">
        <v>138</v>
      </c>
      <c r="L116" s="56"/>
      <c r="M116" s="57"/>
    </row>
    <row r="117" spans="1:13" ht="18" customHeight="1" x14ac:dyDescent="0.25">
      <c r="A117" s="7">
        <v>99</v>
      </c>
      <c r="B117" s="35" t="s">
        <v>181</v>
      </c>
      <c r="C117" s="36">
        <v>1</v>
      </c>
      <c r="D117" s="9">
        <v>10106042</v>
      </c>
      <c r="E117" s="9" t="s">
        <v>104</v>
      </c>
      <c r="F117" s="10">
        <v>2009</v>
      </c>
      <c r="G117" s="11">
        <v>14592</v>
      </c>
      <c r="H117" s="11">
        <v>14592</v>
      </c>
      <c r="I117" s="11">
        <v>0</v>
      </c>
      <c r="J117" s="5" t="s">
        <v>87</v>
      </c>
      <c r="K117" s="5" t="s">
        <v>138</v>
      </c>
      <c r="L117" s="56"/>
      <c r="M117" s="57"/>
    </row>
    <row r="118" spans="1:13" ht="20.25" customHeight="1" x14ac:dyDescent="0.25">
      <c r="A118" s="7">
        <v>100</v>
      </c>
      <c r="B118" s="35" t="s">
        <v>182</v>
      </c>
      <c r="C118" s="36">
        <v>1</v>
      </c>
      <c r="D118" s="2" t="s">
        <v>183</v>
      </c>
      <c r="E118" s="9" t="s">
        <v>104</v>
      </c>
      <c r="F118" s="10">
        <v>2012</v>
      </c>
      <c r="G118" s="11">
        <v>9396</v>
      </c>
      <c r="H118" s="11">
        <v>9396</v>
      </c>
      <c r="I118" s="11">
        <v>0</v>
      </c>
      <c r="J118" s="5" t="s">
        <v>83</v>
      </c>
      <c r="K118" s="5" t="s">
        <v>138</v>
      </c>
      <c r="L118" s="56"/>
      <c r="M118" s="57"/>
    </row>
    <row r="119" spans="1:13" ht="14.25" customHeight="1" x14ac:dyDescent="0.25">
      <c r="A119" s="7">
        <v>101</v>
      </c>
      <c r="B119" s="35" t="s">
        <v>434</v>
      </c>
      <c r="C119" s="36">
        <v>1</v>
      </c>
      <c r="D119" s="9" t="s">
        <v>435</v>
      </c>
      <c r="E119" s="9" t="s">
        <v>104</v>
      </c>
      <c r="F119" s="10">
        <v>2021</v>
      </c>
      <c r="G119" s="11">
        <v>27077</v>
      </c>
      <c r="H119" s="11">
        <v>27077</v>
      </c>
      <c r="I119" s="11">
        <v>0</v>
      </c>
      <c r="J119" s="5" t="s">
        <v>13</v>
      </c>
      <c r="K119" s="5" t="s">
        <v>138</v>
      </c>
      <c r="L119" s="56"/>
      <c r="M119" s="57"/>
    </row>
    <row r="120" spans="1:13" ht="14.25" customHeight="1" x14ac:dyDescent="0.25">
      <c r="A120" s="7">
        <v>102</v>
      </c>
      <c r="B120" s="35" t="s">
        <v>184</v>
      </c>
      <c r="C120" s="36">
        <v>1</v>
      </c>
      <c r="D120" s="9" t="s">
        <v>185</v>
      </c>
      <c r="E120" s="9"/>
      <c r="F120" s="10">
        <v>2010</v>
      </c>
      <c r="G120" s="11">
        <v>10115</v>
      </c>
      <c r="H120" s="11">
        <v>10115</v>
      </c>
      <c r="I120" s="11">
        <v>0</v>
      </c>
      <c r="J120" s="5" t="s">
        <v>13</v>
      </c>
      <c r="K120" s="5" t="s">
        <v>138</v>
      </c>
      <c r="L120" s="56"/>
      <c r="M120" s="57"/>
    </row>
    <row r="121" spans="1:13" ht="17.25" customHeight="1" x14ac:dyDescent="0.25">
      <c r="A121" s="7">
        <v>103</v>
      </c>
      <c r="B121" s="35" t="s">
        <v>186</v>
      </c>
      <c r="C121" s="36">
        <v>1</v>
      </c>
      <c r="D121" s="9" t="s">
        <v>187</v>
      </c>
      <c r="E121" s="9"/>
      <c r="F121" s="10">
        <v>2010</v>
      </c>
      <c r="G121" s="11">
        <v>30000</v>
      </c>
      <c r="H121" s="11">
        <v>30000</v>
      </c>
      <c r="I121" s="11">
        <v>0</v>
      </c>
      <c r="J121" s="5" t="s">
        <v>13</v>
      </c>
      <c r="K121" s="5" t="s">
        <v>138</v>
      </c>
      <c r="L121" s="56"/>
      <c r="M121" s="57"/>
    </row>
    <row r="122" spans="1:13" ht="18" customHeight="1" x14ac:dyDescent="0.25">
      <c r="A122" s="7">
        <v>104</v>
      </c>
      <c r="B122" s="35" t="s">
        <v>186</v>
      </c>
      <c r="C122" s="36">
        <v>1</v>
      </c>
      <c r="D122" s="9" t="s">
        <v>188</v>
      </c>
      <c r="E122" s="9"/>
      <c r="F122" s="10">
        <v>2010</v>
      </c>
      <c r="G122" s="11">
        <v>15000</v>
      </c>
      <c r="H122" s="11">
        <v>15000</v>
      </c>
      <c r="I122" s="11">
        <v>0</v>
      </c>
      <c r="J122" s="5" t="s">
        <v>13</v>
      </c>
      <c r="K122" s="5" t="s">
        <v>138</v>
      </c>
      <c r="L122" s="56"/>
      <c r="M122" s="57"/>
    </row>
    <row r="123" spans="1:13" ht="15.75" customHeight="1" x14ac:dyDescent="0.25">
      <c r="A123" s="7">
        <v>105</v>
      </c>
      <c r="B123" s="35" t="s">
        <v>189</v>
      </c>
      <c r="C123" s="36">
        <v>1</v>
      </c>
      <c r="D123" s="9" t="s">
        <v>190</v>
      </c>
      <c r="E123" s="9"/>
      <c r="F123" s="10">
        <v>2010</v>
      </c>
      <c r="G123" s="11">
        <v>4861</v>
      </c>
      <c r="H123" s="11">
        <v>4861</v>
      </c>
      <c r="I123" s="11">
        <v>0</v>
      </c>
      <c r="J123" s="5" t="s">
        <v>83</v>
      </c>
      <c r="K123" s="5" t="s">
        <v>138</v>
      </c>
      <c r="L123" s="56"/>
      <c r="M123" s="57"/>
    </row>
    <row r="124" spans="1:13" ht="18" customHeight="1" x14ac:dyDescent="0.25">
      <c r="A124" s="7">
        <v>106</v>
      </c>
      <c r="B124" s="35" t="s">
        <v>191</v>
      </c>
      <c r="C124" s="36">
        <v>1</v>
      </c>
      <c r="D124" s="9" t="s">
        <v>192</v>
      </c>
      <c r="E124" s="9" t="s">
        <v>193</v>
      </c>
      <c r="F124" s="10">
        <v>2013</v>
      </c>
      <c r="G124" s="11">
        <v>6720</v>
      </c>
      <c r="H124" s="11">
        <v>6720</v>
      </c>
      <c r="I124" s="11">
        <v>0</v>
      </c>
      <c r="J124" s="5" t="s">
        <v>87</v>
      </c>
      <c r="K124" s="5" t="s">
        <v>138</v>
      </c>
      <c r="L124" s="56"/>
      <c r="M124" s="57"/>
    </row>
    <row r="125" spans="1:13" ht="16.5" customHeight="1" x14ac:dyDescent="0.25">
      <c r="A125" s="7">
        <v>107</v>
      </c>
      <c r="B125" s="35" t="s">
        <v>194</v>
      </c>
      <c r="C125" s="36">
        <v>1</v>
      </c>
      <c r="D125" s="9" t="s">
        <v>195</v>
      </c>
      <c r="E125" s="9" t="s">
        <v>193</v>
      </c>
      <c r="F125" s="10">
        <v>2013</v>
      </c>
      <c r="G125" s="11">
        <v>6434</v>
      </c>
      <c r="H125" s="11">
        <v>6434</v>
      </c>
      <c r="I125" s="11">
        <v>0</v>
      </c>
      <c r="J125" s="5" t="s">
        <v>87</v>
      </c>
      <c r="K125" s="5" t="s">
        <v>138</v>
      </c>
      <c r="L125" s="56"/>
      <c r="M125" s="57"/>
    </row>
    <row r="126" spans="1:13" ht="17.25" customHeight="1" x14ac:dyDescent="0.25">
      <c r="A126" s="7">
        <v>108</v>
      </c>
      <c r="B126" s="35" t="s">
        <v>196</v>
      </c>
      <c r="C126" s="36">
        <v>1</v>
      </c>
      <c r="D126" s="9" t="s">
        <v>197</v>
      </c>
      <c r="E126" s="9" t="s">
        <v>198</v>
      </c>
      <c r="F126" s="10">
        <v>2017</v>
      </c>
      <c r="G126" s="11">
        <v>99500</v>
      </c>
      <c r="H126" s="11">
        <v>99500</v>
      </c>
      <c r="I126" s="11">
        <f>G126-H126</f>
        <v>0</v>
      </c>
      <c r="J126" s="5" t="s">
        <v>21</v>
      </c>
      <c r="K126" s="5" t="s">
        <v>138</v>
      </c>
      <c r="L126" s="56"/>
      <c r="M126" s="57"/>
    </row>
    <row r="127" spans="1:13" ht="18" customHeight="1" x14ac:dyDescent="0.25">
      <c r="A127" s="7">
        <v>109</v>
      </c>
      <c r="B127" s="35" t="s">
        <v>199</v>
      </c>
      <c r="C127" s="36">
        <v>4</v>
      </c>
      <c r="D127" s="9" t="s">
        <v>200</v>
      </c>
      <c r="E127" s="9"/>
      <c r="F127" s="10">
        <v>2018</v>
      </c>
      <c r="G127" s="11">
        <v>4000</v>
      </c>
      <c r="H127" s="11">
        <v>4000</v>
      </c>
      <c r="I127" s="11">
        <v>0</v>
      </c>
      <c r="J127" s="5" t="s">
        <v>36</v>
      </c>
      <c r="K127" s="5" t="s">
        <v>138</v>
      </c>
      <c r="L127" s="56"/>
      <c r="M127" s="57"/>
    </row>
    <row r="128" spans="1:13" ht="18" customHeight="1" x14ac:dyDescent="0.25">
      <c r="A128" s="7">
        <v>110</v>
      </c>
      <c r="B128" s="35" t="s">
        <v>201</v>
      </c>
      <c r="C128" s="36">
        <v>1</v>
      </c>
      <c r="D128" s="9">
        <v>101040202</v>
      </c>
      <c r="E128" s="9" t="s">
        <v>202</v>
      </c>
      <c r="F128" s="10">
        <v>2013</v>
      </c>
      <c r="G128" s="11">
        <v>12560</v>
      </c>
      <c r="H128" s="11">
        <v>12560</v>
      </c>
      <c r="I128" s="11">
        <v>0</v>
      </c>
      <c r="J128" s="5" t="s">
        <v>13</v>
      </c>
      <c r="K128" s="5" t="s">
        <v>138</v>
      </c>
      <c r="L128" s="56"/>
      <c r="M128" s="57"/>
    </row>
    <row r="129" spans="1:13" ht="19.5" customHeight="1" x14ac:dyDescent="0.25">
      <c r="A129" s="7">
        <v>111</v>
      </c>
      <c r="B129" s="35" t="s">
        <v>203</v>
      </c>
      <c r="C129" s="36">
        <v>1</v>
      </c>
      <c r="D129" s="9" t="s">
        <v>204</v>
      </c>
      <c r="E129" s="9" t="s">
        <v>205</v>
      </c>
      <c r="F129" s="10">
        <v>2013</v>
      </c>
      <c r="G129" s="11">
        <v>4896</v>
      </c>
      <c r="H129" s="11">
        <v>4896</v>
      </c>
      <c r="I129" s="11">
        <v>0</v>
      </c>
      <c r="J129" s="5" t="s">
        <v>87</v>
      </c>
      <c r="K129" s="5" t="s">
        <v>138</v>
      </c>
      <c r="L129" s="56"/>
      <c r="M129" s="57"/>
    </row>
    <row r="130" spans="1:13" ht="15" customHeight="1" x14ac:dyDescent="0.25">
      <c r="A130" s="7">
        <v>112</v>
      </c>
      <c r="B130" s="35" t="s">
        <v>206</v>
      </c>
      <c r="C130" s="36">
        <v>1</v>
      </c>
      <c r="D130" s="9" t="s">
        <v>207</v>
      </c>
      <c r="E130" s="9" t="s">
        <v>208</v>
      </c>
      <c r="F130" s="10">
        <v>2013</v>
      </c>
      <c r="G130" s="11">
        <v>6000</v>
      </c>
      <c r="H130" s="11">
        <v>6000</v>
      </c>
      <c r="I130" s="11">
        <v>0</v>
      </c>
      <c r="J130" s="5" t="s">
        <v>83</v>
      </c>
      <c r="K130" s="5" t="s">
        <v>138</v>
      </c>
      <c r="L130" s="56"/>
      <c r="M130" s="57"/>
    </row>
    <row r="131" spans="1:13" ht="19.5" customHeight="1" x14ac:dyDescent="0.25">
      <c r="A131" s="7">
        <v>113</v>
      </c>
      <c r="B131" s="35" t="s">
        <v>209</v>
      </c>
      <c r="C131" s="36">
        <v>2</v>
      </c>
      <c r="D131" s="9" t="s">
        <v>210</v>
      </c>
      <c r="E131" s="9" t="s">
        <v>145</v>
      </c>
      <c r="F131" s="10">
        <v>2018</v>
      </c>
      <c r="G131" s="11">
        <v>6000</v>
      </c>
      <c r="H131" s="11">
        <v>6000</v>
      </c>
      <c r="I131" s="11">
        <v>0</v>
      </c>
      <c r="J131" s="5" t="s">
        <v>36</v>
      </c>
      <c r="K131" s="5" t="s">
        <v>138</v>
      </c>
      <c r="L131" s="56"/>
      <c r="M131" s="57"/>
    </row>
    <row r="132" spans="1:13" ht="16.5" customHeight="1" x14ac:dyDescent="0.25">
      <c r="A132" s="7">
        <v>114</v>
      </c>
      <c r="B132" s="35" t="s">
        <v>211</v>
      </c>
      <c r="C132" s="36">
        <v>1</v>
      </c>
      <c r="D132" s="9" t="s">
        <v>212</v>
      </c>
      <c r="E132" s="9" t="s">
        <v>205</v>
      </c>
      <c r="F132" s="10">
        <v>2015</v>
      </c>
      <c r="G132" s="11">
        <v>5147</v>
      </c>
      <c r="H132" s="11">
        <v>5147</v>
      </c>
      <c r="I132" s="11">
        <v>0</v>
      </c>
      <c r="J132" s="5" t="s">
        <v>87</v>
      </c>
      <c r="K132" s="5" t="s">
        <v>138</v>
      </c>
      <c r="L132" s="56"/>
      <c r="M132" s="57"/>
    </row>
    <row r="133" spans="1:13" ht="19.5" customHeight="1" x14ac:dyDescent="0.25">
      <c r="A133" s="7">
        <v>115</v>
      </c>
      <c r="B133" s="35" t="s">
        <v>213</v>
      </c>
      <c r="C133" s="36">
        <v>1</v>
      </c>
      <c r="D133" s="9" t="s">
        <v>214</v>
      </c>
      <c r="E133" s="9" t="s">
        <v>205</v>
      </c>
      <c r="F133" s="10">
        <v>2012</v>
      </c>
      <c r="G133" s="11">
        <v>8273</v>
      </c>
      <c r="H133" s="11">
        <v>8273</v>
      </c>
      <c r="I133" s="11">
        <v>0</v>
      </c>
      <c r="J133" s="5" t="s">
        <v>83</v>
      </c>
      <c r="K133" s="5" t="s">
        <v>138</v>
      </c>
      <c r="L133" s="56"/>
      <c r="M133" s="57"/>
    </row>
    <row r="134" spans="1:13" ht="18" customHeight="1" x14ac:dyDescent="0.25">
      <c r="A134" s="7">
        <v>116</v>
      </c>
      <c r="B134" s="35" t="s">
        <v>215</v>
      </c>
      <c r="C134" s="36">
        <v>1</v>
      </c>
      <c r="D134" s="9" t="s">
        <v>216</v>
      </c>
      <c r="E134" s="9" t="s">
        <v>205</v>
      </c>
      <c r="F134" s="10">
        <v>2013</v>
      </c>
      <c r="G134" s="11">
        <v>8384</v>
      </c>
      <c r="H134" s="11">
        <v>8384</v>
      </c>
      <c r="I134" s="11">
        <v>0</v>
      </c>
      <c r="J134" s="5" t="s">
        <v>87</v>
      </c>
      <c r="K134" s="5" t="s">
        <v>138</v>
      </c>
      <c r="L134" s="56"/>
      <c r="M134" s="57"/>
    </row>
    <row r="135" spans="1:13" ht="14.25" customHeight="1" x14ac:dyDescent="0.25">
      <c r="A135" s="7">
        <v>117</v>
      </c>
      <c r="B135" s="35" t="s">
        <v>217</v>
      </c>
      <c r="C135" s="36">
        <v>1</v>
      </c>
      <c r="D135" s="9" t="s">
        <v>218</v>
      </c>
      <c r="E135" s="9" t="s">
        <v>205</v>
      </c>
      <c r="F135" s="10">
        <v>2010</v>
      </c>
      <c r="G135" s="11">
        <v>3522</v>
      </c>
      <c r="H135" s="11">
        <v>3522</v>
      </c>
      <c r="I135" s="11">
        <v>0</v>
      </c>
      <c r="J135" s="5" t="s">
        <v>83</v>
      </c>
      <c r="K135" s="5" t="s">
        <v>138</v>
      </c>
      <c r="L135" s="56"/>
      <c r="M135" s="57"/>
    </row>
    <row r="136" spans="1:13" ht="18" customHeight="1" x14ac:dyDescent="0.25">
      <c r="A136" s="7">
        <v>118</v>
      </c>
      <c r="B136" s="35" t="s">
        <v>217</v>
      </c>
      <c r="C136" s="36">
        <v>1</v>
      </c>
      <c r="D136" s="9" t="s">
        <v>219</v>
      </c>
      <c r="E136" s="9" t="s">
        <v>205</v>
      </c>
      <c r="F136" s="10">
        <v>2015</v>
      </c>
      <c r="G136" s="11">
        <v>4052</v>
      </c>
      <c r="H136" s="11">
        <v>4052</v>
      </c>
      <c r="I136" s="11">
        <v>0</v>
      </c>
      <c r="J136" s="5" t="s">
        <v>13</v>
      </c>
      <c r="K136" s="5" t="s">
        <v>138</v>
      </c>
      <c r="L136" s="56"/>
      <c r="M136" s="57"/>
    </row>
    <row r="137" spans="1:13" ht="20.25" customHeight="1" x14ac:dyDescent="0.25">
      <c r="A137" s="7">
        <v>119</v>
      </c>
      <c r="B137" s="35" t="s">
        <v>220</v>
      </c>
      <c r="C137" s="36">
        <v>1</v>
      </c>
      <c r="D137" s="9" t="s">
        <v>221</v>
      </c>
      <c r="E137" s="9" t="s">
        <v>205</v>
      </c>
      <c r="F137" s="10">
        <v>2015</v>
      </c>
      <c r="G137" s="11">
        <v>4891</v>
      </c>
      <c r="H137" s="11">
        <v>4891</v>
      </c>
      <c r="I137" s="11">
        <v>0</v>
      </c>
      <c r="J137" s="5" t="s">
        <v>13</v>
      </c>
      <c r="K137" s="5" t="s">
        <v>138</v>
      </c>
      <c r="L137" s="56"/>
      <c r="M137" s="57"/>
    </row>
    <row r="138" spans="1:13" ht="16.5" customHeight="1" x14ac:dyDescent="0.25">
      <c r="A138" s="7">
        <v>120</v>
      </c>
      <c r="B138" s="35" t="s">
        <v>222</v>
      </c>
      <c r="C138" s="36">
        <v>1</v>
      </c>
      <c r="D138" s="9" t="s">
        <v>223</v>
      </c>
      <c r="E138" s="9" t="s">
        <v>137</v>
      </c>
      <c r="F138" s="10">
        <v>2014</v>
      </c>
      <c r="G138" s="11">
        <v>8000</v>
      </c>
      <c r="H138" s="11">
        <v>8000</v>
      </c>
      <c r="I138" s="11">
        <v>0</v>
      </c>
      <c r="J138" s="5" t="s">
        <v>21</v>
      </c>
      <c r="K138" s="5" t="s">
        <v>138</v>
      </c>
      <c r="L138" s="56"/>
      <c r="M138" s="57"/>
    </row>
    <row r="139" spans="1:13" ht="19.5" customHeight="1" x14ac:dyDescent="0.25">
      <c r="A139" s="7">
        <v>121</v>
      </c>
      <c r="B139" s="35" t="s">
        <v>224</v>
      </c>
      <c r="C139" s="36">
        <v>1</v>
      </c>
      <c r="D139" s="9" t="s">
        <v>225</v>
      </c>
      <c r="E139" s="9" t="s">
        <v>205</v>
      </c>
      <c r="F139" s="10">
        <v>2015</v>
      </c>
      <c r="G139" s="11">
        <v>4910</v>
      </c>
      <c r="H139" s="11">
        <v>4910</v>
      </c>
      <c r="I139" s="11">
        <v>0</v>
      </c>
      <c r="J139" s="5" t="s">
        <v>13</v>
      </c>
      <c r="K139" s="5" t="s">
        <v>138</v>
      </c>
      <c r="L139" s="56"/>
      <c r="M139" s="57"/>
    </row>
    <row r="140" spans="1:13" ht="19.5" customHeight="1" x14ac:dyDescent="0.25">
      <c r="A140" s="7">
        <v>122</v>
      </c>
      <c r="B140" s="35" t="s">
        <v>226</v>
      </c>
      <c r="C140" s="36">
        <v>1</v>
      </c>
      <c r="D140" s="9" t="s">
        <v>227</v>
      </c>
      <c r="E140" s="9" t="s">
        <v>205</v>
      </c>
      <c r="F140" s="10">
        <v>2010</v>
      </c>
      <c r="G140" s="11">
        <v>3030</v>
      </c>
      <c r="H140" s="11">
        <v>3030</v>
      </c>
      <c r="I140" s="11">
        <v>0</v>
      </c>
      <c r="J140" s="5" t="s">
        <v>83</v>
      </c>
      <c r="K140" s="5" t="s">
        <v>138</v>
      </c>
      <c r="L140" s="56"/>
      <c r="M140" s="57"/>
    </row>
    <row r="141" spans="1:13" ht="19.5" customHeight="1" x14ac:dyDescent="0.25">
      <c r="A141" s="7">
        <v>123</v>
      </c>
      <c r="B141" s="35" t="s">
        <v>228</v>
      </c>
      <c r="C141" s="36">
        <v>1</v>
      </c>
      <c r="D141" s="9" t="s">
        <v>229</v>
      </c>
      <c r="E141" s="9" t="s">
        <v>230</v>
      </c>
      <c r="F141" s="10">
        <v>2013</v>
      </c>
      <c r="G141" s="11">
        <v>98750.53</v>
      </c>
      <c r="H141" s="11">
        <v>68575.850000000006</v>
      </c>
      <c r="I141" s="11">
        <f>G141-H141</f>
        <v>30174.679999999993</v>
      </c>
      <c r="J141" s="5" t="s">
        <v>44</v>
      </c>
      <c r="K141" s="5" t="s">
        <v>138</v>
      </c>
      <c r="L141" s="56"/>
      <c r="M141" s="57"/>
    </row>
    <row r="142" spans="1:13" ht="21" customHeight="1" x14ac:dyDescent="0.25">
      <c r="A142" s="7">
        <v>124</v>
      </c>
      <c r="B142" s="35" t="s">
        <v>231</v>
      </c>
      <c r="C142" s="36">
        <v>1</v>
      </c>
      <c r="D142" s="9" t="s">
        <v>232</v>
      </c>
      <c r="E142" s="9" t="s">
        <v>230</v>
      </c>
      <c r="F142" s="10">
        <v>2014</v>
      </c>
      <c r="G142" s="11">
        <v>99850</v>
      </c>
      <c r="H142" s="11">
        <v>61019.199999999997</v>
      </c>
      <c r="I142" s="11">
        <f t="shared" ref="I142:I143" si="5">G142-H142</f>
        <v>38830.800000000003</v>
      </c>
      <c r="J142" s="5" t="s">
        <v>44</v>
      </c>
      <c r="K142" s="5" t="s">
        <v>138</v>
      </c>
      <c r="L142" s="56"/>
      <c r="M142" s="57"/>
    </row>
    <row r="143" spans="1:13" ht="19.5" customHeight="1" x14ac:dyDescent="0.25">
      <c r="A143" s="7">
        <v>125</v>
      </c>
      <c r="B143" s="35" t="s">
        <v>233</v>
      </c>
      <c r="C143" s="36">
        <v>1</v>
      </c>
      <c r="D143" s="9" t="s">
        <v>234</v>
      </c>
      <c r="E143" s="9" t="s">
        <v>205</v>
      </c>
      <c r="F143" s="10">
        <v>2010</v>
      </c>
      <c r="G143" s="11">
        <v>4361</v>
      </c>
      <c r="H143" s="11">
        <v>4361</v>
      </c>
      <c r="I143" s="11">
        <f t="shared" si="5"/>
        <v>0</v>
      </c>
      <c r="J143" s="5" t="s">
        <v>83</v>
      </c>
      <c r="K143" s="5" t="s">
        <v>138</v>
      </c>
      <c r="L143" s="56"/>
      <c r="M143" s="57"/>
    </row>
    <row r="144" spans="1:13" ht="17.25" customHeight="1" x14ac:dyDescent="0.25">
      <c r="A144" s="7">
        <v>126</v>
      </c>
      <c r="B144" s="8" t="s">
        <v>235</v>
      </c>
      <c r="C144" s="9">
        <v>1</v>
      </c>
      <c r="D144" s="10" t="s">
        <v>236</v>
      </c>
      <c r="E144" s="9" t="s">
        <v>205</v>
      </c>
      <c r="F144" s="10">
        <v>2010</v>
      </c>
      <c r="G144" s="11">
        <v>4341</v>
      </c>
      <c r="H144" s="11">
        <v>4341</v>
      </c>
      <c r="I144" s="11">
        <v>0</v>
      </c>
      <c r="J144" s="5" t="s">
        <v>83</v>
      </c>
      <c r="K144" s="5" t="s">
        <v>138</v>
      </c>
      <c r="L144" s="56"/>
      <c r="M144" s="57"/>
    </row>
    <row r="145" spans="1:13" ht="17.25" customHeight="1" x14ac:dyDescent="0.25">
      <c r="A145" s="7">
        <v>127</v>
      </c>
      <c r="B145" s="8" t="s">
        <v>445</v>
      </c>
      <c r="C145" s="9">
        <v>1</v>
      </c>
      <c r="D145" s="10" t="s">
        <v>446</v>
      </c>
      <c r="E145" s="9" t="s">
        <v>205</v>
      </c>
      <c r="F145" s="10">
        <v>2022</v>
      </c>
      <c r="G145" s="11">
        <v>8200</v>
      </c>
      <c r="H145" s="11">
        <v>8200</v>
      </c>
      <c r="I145" s="11">
        <v>0</v>
      </c>
      <c r="J145" s="5" t="s">
        <v>83</v>
      </c>
      <c r="K145" s="5" t="s">
        <v>138</v>
      </c>
      <c r="L145" s="56"/>
      <c r="M145" s="57"/>
    </row>
    <row r="146" spans="1:13" ht="17.25" customHeight="1" x14ac:dyDescent="0.25">
      <c r="A146" s="7">
        <v>128</v>
      </c>
      <c r="B146" s="8" t="s">
        <v>237</v>
      </c>
      <c r="C146" s="9">
        <v>1</v>
      </c>
      <c r="D146" s="9"/>
      <c r="E146" s="9"/>
      <c r="F146" s="10">
        <v>2019</v>
      </c>
      <c r="G146" s="11">
        <v>20070</v>
      </c>
      <c r="H146" s="11">
        <v>20070</v>
      </c>
      <c r="I146" s="11">
        <v>0</v>
      </c>
      <c r="J146" s="5" t="s">
        <v>36</v>
      </c>
      <c r="K146" s="5" t="s">
        <v>138</v>
      </c>
      <c r="L146" s="56"/>
      <c r="M146" s="57"/>
    </row>
    <row r="147" spans="1:13" ht="50.1" customHeight="1" x14ac:dyDescent="0.25">
      <c r="A147" s="7"/>
      <c r="B147" s="30" t="s">
        <v>238</v>
      </c>
      <c r="C147" s="20"/>
      <c r="D147" s="31"/>
      <c r="E147" s="31"/>
      <c r="F147" s="32"/>
      <c r="G147" s="3">
        <f>SUM(G96:G146)</f>
        <v>1426867.53</v>
      </c>
      <c r="H147" s="3">
        <f>SUM(H96:H146)</f>
        <v>1357862.05</v>
      </c>
      <c r="I147" s="3">
        <f>SUM(I96:I146)</f>
        <v>69005.48</v>
      </c>
      <c r="J147" s="25"/>
      <c r="K147" s="33"/>
      <c r="L147" s="56"/>
      <c r="M147" s="57"/>
    </row>
    <row r="148" spans="1:13" ht="14.25" customHeight="1" x14ac:dyDescent="0.25">
      <c r="A148" s="7">
        <v>129</v>
      </c>
      <c r="B148" s="8" t="s">
        <v>239</v>
      </c>
      <c r="C148" s="9">
        <v>1</v>
      </c>
      <c r="D148" s="9" t="s">
        <v>240</v>
      </c>
      <c r="E148" s="9" t="s">
        <v>241</v>
      </c>
      <c r="F148" s="10">
        <v>2013</v>
      </c>
      <c r="G148" s="11">
        <v>8000</v>
      </c>
      <c r="H148" s="11">
        <v>8000</v>
      </c>
      <c r="I148" s="11">
        <v>0</v>
      </c>
      <c r="J148" s="5" t="s">
        <v>21</v>
      </c>
      <c r="K148" s="5" t="s">
        <v>86</v>
      </c>
      <c r="L148" s="56"/>
      <c r="M148" s="57"/>
    </row>
    <row r="149" spans="1:13" ht="14.25" customHeight="1" x14ac:dyDescent="0.25">
      <c r="A149" s="7">
        <v>130</v>
      </c>
      <c r="B149" s="8" t="s">
        <v>293</v>
      </c>
      <c r="C149" s="9">
        <v>8</v>
      </c>
      <c r="D149" s="9" t="s">
        <v>294</v>
      </c>
      <c r="E149" s="9" t="s">
        <v>297</v>
      </c>
      <c r="F149" s="10">
        <v>2020</v>
      </c>
      <c r="G149" s="11">
        <v>1760</v>
      </c>
      <c r="H149" s="11">
        <v>1760</v>
      </c>
      <c r="I149" s="11">
        <v>0</v>
      </c>
      <c r="J149" s="5" t="s">
        <v>21</v>
      </c>
      <c r="K149" s="5" t="s">
        <v>86</v>
      </c>
      <c r="L149" s="56"/>
      <c r="M149" s="57"/>
    </row>
    <row r="150" spans="1:13" ht="20.25" customHeight="1" x14ac:dyDescent="0.25">
      <c r="A150" s="7">
        <v>131</v>
      </c>
      <c r="B150" s="8" t="s">
        <v>242</v>
      </c>
      <c r="C150" s="9">
        <v>2</v>
      </c>
      <c r="D150" s="9" t="s">
        <v>243</v>
      </c>
      <c r="E150" s="9" t="s">
        <v>241</v>
      </c>
      <c r="F150" s="10">
        <v>2012</v>
      </c>
      <c r="G150" s="11">
        <v>14603</v>
      </c>
      <c r="H150" s="11">
        <v>14603</v>
      </c>
      <c r="I150" s="11">
        <v>0</v>
      </c>
      <c r="J150" s="5" t="s">
        <v>87</v>
      </c>
      <c r="K150" s="5" t="s">
        <v>86</v>
      </c>
      <c r="L150" s="56"/>
      <c r="M150" s="57"/>
    </row>
    <row r="151" spans="1:13" ht="17.25" customHeight="1" x14ac:dyDescent="0.25">
      <c r="A151" s="7">
        <v>132</v>
      </c>
      <c r="B151" s="8" t="s">
        <v>244</v>
      </c>
      <c r="C151" s="9">
        <v>3</v>
      </c>
      <c r="D151" s="9" t="s">
        <v>245</v>
      </c>
      <c r="E151" s="9" t="s">
        <v>241</v>
      </c>
      <c r="F151" s="10">
        <v>2012</v>
      </c>
      <c r="G151" s="11">
        <v>22331</v>
      </c>
      <c r="H151" s="11">
        <v>22331</v>
      </c>
      <c r="I151" s="11">
        <v>0</v>
      </c>
      <c r="J151" s="5" t="s">
        <v>83</v>
      </c>
      <c r="K151" s="5" t="s">
        <v>86</v>
      </c>
      <c r="L151" s="56"/>
      <c r="M151" s="57"/>
    </row>
    <row r="152" spans="1:13" ht="39" customHeight="1" x14ac:dyDescent="0.25">
      <c r="A152" s="7">
        <v>133</v>
      </c>
      <c r="B152" s="8" t="s">
        <v>309</v>
      </c>
      <c r="C152" s="9">
        <v>4</v>
      </c>
      <c r="D152" s="9" t="s">
        <v>310</v>
      </c>
      <c r="E152" s="9"/>
      <c r="F152" s="10">
        <v>2020</v>
      </c>
      <c r="G152" s="11">
        <v>450000</v>
      </c>
      <c r="H152" s="11">
        <v>450000</v>
      </c>
      <c r="I152" s="11">
        <v>0</v>
      </c>
      <c r="J152" s="5" t="s">
        <v>36</v>
      </c>
      <c r="K152" s="5" t="s">
        <v>311</v>
      </c>
      <c r="L152" s="56"/>
      <c r="M152" s="57"/>
    </row>
    <row r="153" spans="1:13" ht="39" customHeight="1" x14ac:dyDescent="0.25">
      <c r="A153" s="7">
        <v>134</v>
      </c>
      <c r="B153" s="8" t="s">
        <v>309</v>
      </c>
      <c r="C153" s="9">
        <v>4</v>
      </c>
      <c r="D153" s="9" t="s">
        <v>310</v>
      </c>
      <c r="E153" s="9"/>
      <c r="F153" s="10">
        <v>2021</v>
      </c>
      <c r="G153" s="11">
        <v>299882</v>
      </c>
      <c r="H153" s="11">
        <v>79956.88</v>
      </c>
      <c r="I153" s="11">
        <f>G153-H153</f>
        <v>219925.12</v>
      </c>
      <c r="J153" s="5" t="s">
        <v>36</v>
      </c>
      <c r="K153" s="5" t="s">
        <v>311</v>
      </c>
      <c r="L153" s="56"/>
      <c r="M153" s="57"/>
    </row>
    <row r="154" spans="1:13" ht="27" customHeight="1" x14ac:dyDescent="0.25">
      <c r="A154" s="7">
        <v>135</v>
      </c>
      <c r="B154" s="8" t="s">
        <v>246</v>
      </c>
      <c r="C154" s="9">
        <v>1</v>
      </c>
      <c r="D154" s="9" t="s">
        <v>247</v>
      </c>
      <c r="E154" s="9" t="s">
        <v>248</v>
      </c>
      <c r="F154" s="10">
        <v>2014</v>
      </c>
      <c r="G154" s="11">
        <v>5500</v>
      </c>
      <c r="H154" s="11">
        <v>5500</v>
      </c>
      <c r="I154" s="11">
        <v>0</v>
      </c>
      <c r="J154" s="5" t="s">
        <v>40</v>
      </c>
      <c r="K154" s="5" t="s">
        <v>86</v>
      </c>
      <c r="L154" s="56"/>
      <c r="M154" s="57"/>
    </row>
    <row r="155" spans="1:13" ht="20.25" customHeight="1" x14ac:dyDescent="0.25">
      <c r="A155" s="7">
        <v>136</v>
      </c>
      <c r="B155" s="8" t="s">
        <v>249</v>
      </c>
      <c r="C155" s="9">
        <v>1</v>
      </c>
      <c r="D155" s="9" t="s">
        <v>250</v>
      </c>
      <c r="E155" s="9" t="s">
        <v>251</v>
      </c>
      <c r="F155" s="10">
        <v>2014</v>
      </c>
      <c r="G155" s="11">
        <v>4130</v>
      </c>
      <c r="H155" s="11">
        <v>4130</v>
      </c>
      <c r="I155" s="11">
        <v>0</v>
      </c>
      <c r="J155" s="5" t="s">
        <v>21</v>
      </c>
      <c r="K155" s="5" t="s">
        <v>86</v>
      </c>
      <c r="L155" s="56"/>
      <c r="M155" s="57"/>
    </row>
    <row r="156" spans="1:13" ht="36.75" customHeight="1" x14ac:dyDescent="0.25">
      <c r="A156" s="7">
        <v>137</v>
      </c>
      <c r="B156" s="8" t="s">
        <v>252</v>
      </c>
      <c r="C156" s="9">
        <v>5</v>
      </c>
      <c r="D156" s="9" t="s">
        <v>253</v>
      </c>
      <c r="E156" s="9"/>
      <c r="F156" s="10">
        <v>2015</v>
      </c>
      <c r="G156" s="11">
        <v>75000</v>
      </c>
      <c r="H156" s="11">
        <v>75000</v>
      </c>
      <c r="I156" s="11">
        <v>0</v>
      </c>
      <c r="J156" s="5" t="s">
        <v>21</v>
      </c>
      <c r="K156" s="5" t="s">
        <v>86</v>
      </c>
      <c r="L156" s="56"/>
      <c r="M156" s="57"/>
    </row>
    <row r="157" spans="1:13" ht="24.75" customHeight="1" x14ac:dyDescent="0.25">
      <c r="A157" s="7">
        <v>138</v>
      </c>
      <c r="B157" s="8" t="s">
        <v>254</v>
      </c>
      <c r="C157" s="9">
        <v>5</v>
      </c>
      <c r="D157" s="9" t="s">
        <v>255</v>
      </c>
      <c r="E157" s="9"/>
      <c r="F157" s="10">
        <v>2015</v>
      </c>
      <c r="G157" s="11">
        <v>75000</v>
      </c>
      <c r="H157" s="11">
        <v>75000</v>
      </c>
      <c r="I157" s="11">
        <v>0</v>
      </c>
      <c r="J157" s="5" t="s">
        <v>21</v>
      </c>
      <c r="K157" s="5" t="s">
        <v>86</v>
      </c>
      <c r="L157" s="56"/>
      <c r="M157" s="57"/>
    </row>
    <row r="158" spans="1:13" ht="15.75" customHeight="1" x14ac:dyDescent="0.25">
      <c r="A158" s="7">
        <v>139</v>
      </c>
      <c r="B158" s="8" t="s">
        <v>256</v>
      </c>
      <c r="C158" s="9">
        <v>1</v>
      </c>
      <c r="D158" s="10" t="s">
        <v>257</v>
      </c>
      <c r="E158" s="9" t="s">
        <v>258</v>
      </c>
      <c r="F158" s="10">
        <v>2016</v>
      </c>
      <c r="G158" s="11">
        <v>21320</v>
      </c>
      <c r="H158" s="11">
        <v>21320</v>
      </c>
      <c r="I158" s="11">
        <v>0</v>
      </c>
      <c r="J158" s="5" t="s">
        <v>21</v>
      </c>
      <c r="K158" s="5" t="s">
        <v>86</v>
      </c>
      <c r="L158" s="56"/>
      <c r="M158" s="57"/>
    </row>
    <row r="159" spans="1:13" ht="13.5" customHeight="1" x14ac:dyDescent="0.25">
      <c r="A159" s="7">
        <v>140</v>
      </c>
      <c r="B159" s="8" t="s">
        <v>259</v>
      </c>
      <c r="C159" s="9">
        <v>1</v>
      </c>
      <c r="D159" s="10" t="s">
        <v>260</v>
      </c>
      <c r="E159" s="9"/>
      <c r="F159" s="10">
        <v>2015</v>
      </c>
      <c r="G159" s="11">
        <v>17212</v>
      </c>
      <c r="H159" s="11">
        <v>17212</v>
      </c>
      <c r="I159" s="11">
        <v>0</v>
      </c>
      <c r="J159" s="5" t="s">
        <v>87</v>
      </c>
      <c r="K159" s="5" t="s">
        <v>86</v>
      </c>
      <c r="L159" s="56"/>
      <c r="M159" s="57"/>
    </row>
    <row r="160" spans="1:13" ht="12" customHeight="1" x14ac:dyDescent="0.25">
      <c r="A160" s="7">
        <v>141</v>
      </c>
      <c r="B160" s="8" t="s">
        <v>166</v>
      </c>
      <c r="C160" s="9">
        <v>1</v>
      </c>
      <c r="D160" s="10" t="s">
        <v>261</v>
      </c>
      <c r="E160" s="9" t="s">
        <v>168</v>
      </c>
      <c r="F160" s="10">
        <v>2016</v>
      </c>
      <c r="G160" s="11">
        <v>15688</v>
      </c>
      <c r="H160" s="11">
        <v>15688</v>
      </c>
      <c r="I160" s="11">
        <v>0</v>
      </c>
      <c r="J160" s="5" t="s">
        <v>13</v>
      </c>
      <c r="K160" s="5" t="s">
        <v>86</v>
      </c>
      <c r="L160" s="56"/>
      <c r="M160" s="57"/>
    </row>
    <row r="161" spans="1:16" ht="12" customHeight="1" x14ac:dyDescent="0.25">
      <c r="A161" s="7">
        <v>142</v>
      </c>
      <c r="B161" s="8" t="s">
        <v>166</v>
      </c>
      <c r="C161" s="9">
        <v>1</v>
      </c>
      <c r="D161" s="10" t="s">
        <v>261</v>
      </c>
      <c r="E161" s="9" t="s">
        <v>168</v>
      </c>
      <c r="F161" s="10">
        <v>2020</v>
      </c>
      <c r="G161" s="11">
        <v>8200</v>
      </c>
      <c r="H161" s="11">
        <v>8200</v>
      </c>
      <c r="I161" s="11">
        <v>0</v>
      </c>
      <c r="J161" s="5" t="s">
        <v>83</v>
      </c>
      <c r="K161" s="5" t="s">
        <v>86</v>
      </c>
      <c r="L161" s="56"/>
      <c r="M161" s="57"/>
    </row>
    <row r="162" spans="1:16" ht="12" customHeight="1" x14ac:dyDescent="0.25">
      <c r="A162" s="7">
        <v>143</v>
      </c>
      <c r="B162" s="8" t="s">
        <v>300</v>
      </c>
      <c r="C162" s="9">
        <v>8</v>
      </c>
      <c r="D162" s="10" t="s">
        <v>301</v>
      </c>
      <c r="E162" s="9" t="s">
        <v>297</v>
      </c>
      <c r="F162" s="10">
        <v>2020</v>
      </c>
      <c r="G162" s="11">
        <v>32120</v>
      </c>
      <c r="H162" s="11">
        <v>32120</v>
      </c>
      <c r="I162" s="11">
        <v>0</v>
      </c>
      <c r="J162" s="5" t="s">
        <v>21</v>
      </c>
      <c r="K162" s="5" t="s">
        <v>86</v>
      </c>
      <c r="L162" s="56"/>
      <c r="M162" s="57"/>
    </row>
    <row r="163" spans="1:16" ht="12" customHeight="1" x14ac:dyDescent="0.25">
      <c r="A163" s="7">
        <v>144</v>
      </c>
      <c r="B163" s="8" t="s">
        <v>302</v>
      </c>
      <c r="C163" s="9">
        <v>1</v>
      </c>
      <c r="D163" s="10" t="s">
        <v>303</v>
      </c>
      <c r="E163" s="9" t="s">
        <v>297</v>
      </c>
      <c r="F163" s="10">
        <v>2020</v>
      </c>
      <c r="G163" s="11">
        <v>17470</v>
      </c>
      <c r="H163" s="11">
        <v>17470</v>
      </c>
      <c r="I163" s="11">
        <v>0</v>
      </c>
      <c r="J163" s="5" t="s">
        <v>21</v>
      </c>
      <c r="K163" s="5" t="s">
        <v>86</v>
      </c>
      <c r="L163" s="56"/>
      <c r="M163" s="57"/>
    </row>
    <row r="164" spans="1:16" ht="17.25" customHeight="1" x14ac:dyDescent="0.25">
      <c r="A164" s="7">
        <v>145</v>
      </c>
      <c r="B164" s="8" t="s">
        <v>262</v>
      </c>
      <c r="C164" s="9">
        <v>1</v>
      </c>
      <c r="D164" s="10" t="s">
        <v>263</v>
      </c>
      <c r="E164" s="9"/>
      <c r="F164" s="10">
        <v>2011</v>
      </c>
      <c r="G164" s="11">
        <v>40000</v>
      </c>
      <c r="H164" s="11">
        <v>40000</v>
      </c>
      <c r="I164" s="11">
        <v>0</v>
      </c>
      <c r="J164" s="5" t="s">
        <v>94</v>
      </c>
      <c r="K164" s="5" t="s">
        <v>86</v>
      </c>
      <c r="L164" s="56"/>
      <c r="M164" s="57"/>
    </row>
    <row r="165" spans="1:16" ht="12" customHeight="1" x14ac:dyDescent="0.25">
      <c r="A165" s="7">
        <v>146</v>
      </c>
      <c r="B165" s="8" t="s">
        <v>264</v>
      </c>
      <c r="C165" s="9">
        <v>1</v>
      </c>
      <c r="D165" s="10" t="s">
        <v>265</v>
      </c>
      <c r="E165" s="9" t="s">
        <v>137</v>
      </c>
      <c r="F165" s="10">
        <v>2014</v>
      </c>
      <c r="G165" s="11">
        <v>4920</v>
      </c>
      <c r="H165" s="11">
        <v>4920</v>
      </c>
      <c r="I165" s="11">
        <v>0</v>
      </c>
      <c r="J165" s="5" t="s">
        <v>21</v>
      </c>
      <c r="K165" s="5" t="s">
        <v>86</v>
      </c>
      <c r="L165" s="56"/>
      <c r="M165" s="57"/>
    </row>
    <row r="166" spans="1:16" ht="12" customHeight="1" x14ac:dyDescent="0.25">
      <c r="A166" s="7">
        <v>147</v>
      </c>
      <c r="B166" s="8" t="s">
        <v>266</v>
      </c>
      <c r="C166" s="9">
        <v>1</v>
      </c>
      <c r="D166" s="10" t="s">
        <v>267</v>
      </c>
      <c r="E166" s="9" t="s">
        <v>268</v>
      </c>
      <c r="F166" s="10">
        <v>2016</v>
      </c>
      <c r="G166" s="11">
        <v>15000</v>
      </c>
      <c r="H166" s="11">
        <v>15000</v>
      </c>
      <c r="I166" s="11">
        <v>0</v>
      </c>
      <c r="J166" s="5" t="s">
        <v>87</v>
      </c>
      <c r="K166" s="5" t="s">
        <v>86</v>
      </c>
      <c r="L166" s="56"/>
      <c r="M166" s="57"/>
    </row>
    <row r="167" spans="1:16" ht="16.5" customHeight="1" x14ac:dyDescent="0.25">
      <c r="A167" s="7">
        <v>148</v>
      </c>
      <c r="B167" s="8" t="s">
        <v>269</v>
      </c>
      <c r="C167" s="9">
        <v>1</v>
      </c>
      <c r="D167" s="10" t="s">
        <v>270</v>
      </c>
      <c r="E167" s="2" t="s">
        <v>268</v>
      </c>
      <c r="F167" s="10">
        <v>2016</v>
      </c>
      <c r="G167" s="11">
        <v>2930</v>
      </c>
      <c r="H167" s="11">
        <v>2930</v>
      </c>
      <c r="I167" s="11">
        <v>0</v>
      </c>
      <c r="J167" s="5" t="s">
        <v>13</v>
      </c>
      <c r="K167" s="5" t="s">
        <v>86</v>
      </c>
      <c r="L167" s="56"/>
      <c r="M167" s="57"/>
    </row>
    <row r="168" spans="1:16" ht="16.5" customHeight="1" x14ac:dyDescent="0.25">
      <c r="A168" s="7">
        <v>149</v>
      </c>
      <c r="B168" s="8" t="s">
        <v>312</v>
      </c>
      <c r="C168" s="9">
        <v>1</v>
      </c>
      <c r="D168" s="10">
        <v>101040152</v>
      </c>
      <c r="E168" s="41"/>
      <c r="F168" s="10">
        <v>2020</v>
      </c>
      <c r="G168" s="11">
        <v>20371</v>
      </c>
      <c r="H168" s="11">
        <v>20371</v>
      </c>
      <c r="I168" s="11">
        <v>0</v>
      </c>
      <c r="J168" s="5" t="s">
        <v>87</v>
      </c>
      <c r="K168" s="5" t="s">
        <v>313</v>
      </c>
      <c r="L168" s="56"/>
      <c r="M168" s="57"/>
    </row>
    <row r="169" spans="1:16" ht="16.5" customHeight="1" x14ac:dyDescent="0.25">
      <c r="A169" s="7">
        <v>150</v>
      </c>
      <c r="B169" s="8" t="s">
        <v>296</v>
      </c>
      <c r="C169" s="9">
        <v>1</v>
      </c>
      <c r="D169" s="10" t="s">
        <v>295</v>
      </c>
      <c r="E169" s="59" t="s">
        <v>297</v>
      </c>
      <c r="F169" s="10">
        <v>2020</v>
      </c>
      <c r="G169" s="11">
        <v>54000</v>
      </c>
      <c r="H169" s="11">
        <v>54000</v>
      </c>
      <c r="I169" s="11">
        <v>0</v>
      </c>
      <c r="J169" s="5" t="s">
        <v>21</v>
      </c>
      <c r="K169" s="5" t="s">
        <v>86</v>
      </c>
      <c r="L169" s="56"/>
      <c r="M169" s="57"/>
    </row>
    <row r="170" spans="1:16" ht="16.5" customHeight="1" x14ac:dyDescent="0.25">
      <c r="A170" s="7">
        <v>151</v>
      </c>
      <c r="B170" s="8" t="s">
        <v>298</v>
      </c>
      <c r="C170" s="9">
        <v>8</v>
      </c>
      <c r="D170" s="10" t="s">
        <v>299</v>
      </c>
      <c r="E170" s="59" t="s">
        <v>297</v>
      </c>
      <c r="F170" s="10">
        <v>2020</v>
      </c>
      <c r="G170" s="11">
        <v>20800</v>
      </c>
      <c r="H170" s="11">
        <v>20800</v>
      </c>
      <c r="I170" s="11">
        <v>0</v>
      </c>
      <c r="J170" s="5" t="s">
        <v>21</v>
      </c>
      <c r="K170" s="5" t="s">
        <v>86</v>
      </c>
      <c r="L170" s="56"/>
      <c r="M170" s="57"/>
    </row>
    <row r="171" spans="1:16" ht="18" customHeight="1" x14ac:dyDescent="0.25">
      <c r="A171" s="7">
        <v>152</v>
      </c>
      <c r="B171" s="8" t="s">
        <v>271</v>
      </c>
      <c r="C171" s="9">
        <v>1</v>
      </c>
      <c r="D171" s="10" t="s">
        <v>272</v>
      </c>
      <c r="E171" s="2"/>
      <c r="F171" s="10">
        <v>2014</v>
      </c>
      <c r="G171" s="11">
        <v>4000</v>
      </c>
      <c r="H171" s="11">
        <v>4000</v>
      </c>
      <c r="I171" s="11">
        <v>0</v>
      </c>
      <c r="J171" s="5" t="s">
        <v>21</v>
      </c>
      <c r="K171" s="5" t="s">
        <v>86</v>
      </c>
      <c r="L171" s="56"/>
      <c r="M171" s="57"/>
    </row>
    <row r="172" spans="1:16" ht="46.5" customHeight="1" x14ac:dyDescent="0.25">
      <c r="A172" s="7"/>
      <c r="B172" s="30" t="s">
        <v>289</v>
      </c>
      <c r="C172" s="20"/>
      <c r="D172" s="32"/>
      <c r="E172" s="42"/>
      <c r="F172" s="32"/>
      <c r="G172" s="3">
        <f>SUM(G148:G171)</f>
        <v>1230237</v>
      </c>
      <c r="H172" s="3">
        <f>SUM(H148:H171)</f>
        <v>1010311.88</v>
      </c>
      <c r="I172" s="3">
        <f>SUM(I148:I171)</f>
        <v>219925.12</v>
      </c>
      <c r="J172" s="25"/>
      <c r="K172" s="33"/>
      <c r="L172" s="56"/>
      <c r="M172" s="57"/>
    </row>
    <row r="173" spans="1:16" ht="24" customHeight="1" x14ac:dyDescent="0.25">
      <c r="A173" s="7"/>
      <c r="B173" s="30" t="s">
        <v>273</v>
      </c>
      <c r="C173" s="9"/>
      <c r="D173" s="2"/>
      <c r="E173" s="2"/>
      <c r="F173" s="10"/>
      <c r="G173" s="11"/>
      <c r="H173" s="11"/>
      <c r="I173" s="11"/>
      <c r="J173" s="5"/>
      <c r="K173" s="5"/>
      <c r="L173" s="56"/>
      <c r="M173" s="57"/>
    </row>
    <row r="174" spans="1:16" ht="29.25" customHeight="1" x14ac:dyDescent="0.25">
      <c r="A174" s="7">
        <v>153</v>
      </c>
      <c r="B174" s="8" t="s">
        <v>274</v>
      </c>
      <c r="C174" s="9"/>
      <c r="D174" s="2" t="s">
        <v>275</v>
      </c>
      <c r="E174" s="2"/>
      <c r="F174" s="10"/>
      <c r="G174" s="11">
        <v>0</v>
      </c>
      <c r="H174" s="11"/>
      <c r="I174" s="11">
        <v>0</v>
      </c>
      <c r="J174" s="5"/>
      <c r="K174" s="5" t="s">
        <v>276</v>
      </c>
      <c r="L174" s="56" t="s">
        <v>394</v>
      </c>
      <c r="M174" s="57">
        <v>42203.55</v>
      </c>
      <c r="P174" s="52">
        <v>1550</v>
      </c>
    </row>
    <row r="175" spans="1:16" ht="29.25" customHeight="1" x14ac:dyDescent="0.25">
      <c r="A175" s="7">
        <v>154</v>
      </c>
      <c r="B175" s="8" t="s">
        <v>350</v>
      </c>
      <c r="C175" s="9"/>
      <c r="D175" s="2"/>
      <c r="E175" s="2"/>
      <c r="F175" s="10">
        <v>2013</v>
      </c>
      <c r="G175" s="11">
        <v>0</v>
      </c>
      <c r="H175" s="11"/>
      <c r="I175" s="11">
        <v>0</v>
      </c>
      <c r="J175" s="5" t="s">
        <v>40</v>
      </c>
      <c r="K175" s="5"/>
      <c r="L175" s="56" t="s">
        <v>351</v>
      </c>
      <c r="M175" s="57">
        <v>258163.29</v>
      </c>
      <c r="P175" s="52">
        <v>7889</v>
      </c>
    </row>
    <row r="176" spans="1:16" ht="29.25" customHeight="1" x14ac:dyDescent="0.25">
      <c r="A176" s="7">
        <v>155</v>
      </c>
      <c r="B176" s="8" t="s">
        <v>352</v>
      </c>
      <c r="C176" s="9"/>
      <c r="D176" s="2"/>
      <c r="E176" s="2"/>
      <c r="F176" s="10">
        <v>2013</v>
      </c>
      <c r="G176" s="11">
        <v>0</v>
      </c>
      <c r="H176" s="11"/>
      <c r="I176" s="11">
        <v>0</v>
      </c>
      <c r="J176" s="5" t="s">
        <v>40</v>
      </c>
      <c r="K176" s="5"/>
      <c r="L176" s="56" t="s">
        <v>353</v>
      </c>
      <c r="M176" s="57">
        <v>531637.92000000004</v>
      </c>
      <c r="P176" s="52">
        <v>10755</v>
      </c>
    </row>
    <row r="177" spans="1:16" ht="29.25" customHeight="1" x14ac:dyDescent="0.25">
      <c r="A177" s="7">
        <v>156</v>
      </c>
      <c r="B177" s="8" t="s">
        <v>354</v>
      </c>
      <c r="C177" s="9"/>
      <c r="D177" s="2"/>
      <c r="E177" s="2"/>
      <c r="F177" s="10">
        <v>2013</v>
      </c>
      <c r="G177" s="11">
        <v>0</v>
      </c>
      <c r="H177" s="11"/>
      <c r="I177" s="11">
        <v>0</v>
      </c>
      <c r="J177" s="5" t="s">
        <v>40</v>
      </c>
      <c r="K177" s="5"/>
      <c r="L177" s="56" t="s">
        <v>355</v>
      </c>
      <c r="M177" s="57">
        <v>54671.46</v>
      </c>
      <c r="P177" s="52">
        <v>1106</v>
      </c>
    </row>
    <row r="178" spans="1:16" ht="29.25" customHeight="1" x14ac:dyDescent="0.25">
      <c r="A178" s="7">
        <v>157</v>
      </c>
      <c r="B178" s="8" t="s">
        <v>356</v>
      </c>
      <c r="C178" s="9"/>
      <c r="D178" s="2"/>
      <c r="E178" s="2"/>
      <c r="F178" s="10">
        <v>2013</v>
      </c>
      <c r="G178" s="11">
        <v>0</v>
      </c>
      <c r="H178" s="11"/>
      <c r="I178" s="11">
        <v>0</v>
      </c>
      <c r="J178" s="5" t="s">
        <v>40</v>
      </c>
      <c r="K178" s="5"/>
      <c r="L178" s="56" t="s">
        <v>357</v>
      </c>
      <c r="M178" s="57">
        <v>277558.99</v>
      </c>
      <c r="P178" s="52">
        <v>5615</v>
      </c>
    </row>
    <row r="179" spans="1:16" ht="29.25" customHeight="1" x14ac:dyDescent="0.25">
      <c r="A179" s="7">
        <v>158</v>
      </c>
      <c r="B179" s="8" t="s">
        <v>358</v>
      </c>
      <c r="C179" s="9"/>
      <c r="D179" s="2"/>
      <c r="E179" s="2"/>
      <c r="F179" s="10">
        <v>2013</v>
      </c>
      <c r="G179" s="11">
        <v>0</v>
      </c>
      <c r="H179" s="11"/>
      <c r="I179" s="11">
        <v>0</v>
      </c>
      <c r="J179" s="5" t="s">
        <v>40</v>
      </c>
      <c r="K179" s="5"/>
      <c r="L179" s="56" t="s">
        <v>359</v>
      </c>
      <c r="M179" s="57">
        <v>150222.93</v>
      </c>
      <c r="P179" s="52">
        <v>3039</v>
      </c>
    </row>
    <row r="180" spans="1:16" ht="29.25" customHeight="1" x14ac:dyDescent="0.25">
      <c r="A180" s="7">
        <v>159</v>
      </c>
      <c r="B180" s="8" t="s">
        <v>360</v>
      </c>
      <c r="C180" s="9"/>
      <c r="D180" s="2"/>
      <c r="E180" s="2"/>
      <c r="F180" s="10">
        <v>2013</v>
      </c>
      <c r="G180" s="11">
        <v>0</v>
      </c>
      <c r="H180" s="11"/>
      <c r="I180" s="11">
        <v>0</v>
      </c>
      <c r="J180" s="5" t="s">
        <v>40</v>
      </c>
      <c r="K180" s="5"/>
      <c r="L180" s="56" t="s">
        <v>361</v>
      </c>
      <c r="M180" s="57">
        <v>74048.679999999993</v>
      </c>
      <c r="P180" s="52">
        <v>1498</v>
      </c>
    </row>
    <row r="181" spans="1:16" ht="29.25" customHeight="1" x14ac:dyDescent="0.25">
      <c r="A181" s="7">
        <v>160</v>
      </c>
      <c r="B181" s="8" t="s">
        <v>362</v>
      </c>
      <c r="C181" s="9"/>
      <c r="D181" s="2"/>
      <c r="E181" s="2"/>
      <c r="F181" s="10">
        <v>2013</v>
      </c>
      <c r="G181" s="11">
        <v>0</v>
      </c>
      <c r="H181" s="11"/>
      <c r="I181" s="11">
        <v>0</v>
      </c>
      <c r="J181" s="5" t="s">
        <v>40</v>
      </c>
      <c r="K181" s="5"/>
      <c r="L181" s="56" t="s">
        <v>363</v>
      </c>
      <c r="M181" s="57">
        <v>154918.94</v>
      </c>
      <c r="P181" s="52">
        <v>3134</v>
      </c>
    </row>
    <row r="182" spans="1:16" ht="29.25" customHeight="1" x14ac:dyDescent="0.25">
      <c r="A182" s="7">
        <v>161</v>
      </c>
      <c r="B182" s="8" t="s">
        <v>364</v>
      </c>
      <c r="C182" s="9"/>
      <c r="D182" s="2"/>
      <c r="E182" s="2"/>
      <c r="F182" s="10">
        <v>2013</v>
      </c>
      <c r="G182" s="11">
        <v>0</v>
      </c>
      <c r="H182" s="11"/>
      <c r="I182" s="11">
        <v>0</v>
      </c>
      <c r="J182" s="5" t="s">
        <v>40</v>
      </c>
      <c r="K182" s="5"/>
      <c r="L182" s="56" t="s">
        <v>365</v>
      </c>
      <c r="M182" s="57">
        <v>79189.58</v>
      </c>
      <c r="P182" s="52">
        <v>1602</v>
      </c>
    </row>
    <row r="183" spans="1:16" ht="29.25" customHeight="1" x14ac:dyDescent="0.25">
      <c r="A183" s="7">
        <v>162</v>
      </c>
      <c r="B183" s="8" t="s">
        <v>366</v>
      </c>
      <c r="C183" s="9"/>
      <c r="D183" s="2"/>
      <c r="E183" s="2"/>
      <c r="F183" s="10">
        <v>2013</v>
      </c>
      <c r="G183" s="11">
        <v>0</v>
      </c>
      <c r="H183" s="11"/>
      <c r="I183" s="11">
        <v>0</v>
      </c>
      <c r="J183" s="5" t="s">
        <v>40</v>
      </c>
      <c r="K183" s="5"/>
      <c r="L183" s="56" t="s">
        <v>367</v>
      </c>
      <c r="M183" s="57">
        <v>302423.13</v>
      </c>
      <c r="P183" s="52">
        <v>3118</v>
      </c>
    </row>
    <row r="184" spans="1:16" ht="29.25" customHeight="1" x14ac:dyDescent="0.25">
      <c r="A184" s="7">
        <v>163</v>
      </c>
      <c r="B184" s="8" t="s">
        <v>371</v>
      </c>
      <c r="C184" s="9"/>
      <c r="D184" s="2"/>
      <c r="E184" s="2"/>
      <c r="F184" s="10">
        <v>2013</v>
      </c>
      <c r="G184" s="11">
        <v>0</v>
      </c>
      <c r="H184" s="11"/>
      <c r="I184" s="11">
        <v>0</v>
      </c>
      <c r="J184" s="5" t="s">
        <v>40</v>
      </c>
      <c r="K184" s="5"/>
      <c r="L184" s="56" t="s">
        <v>368</v>
      </c>
      <c r="M184" s="57">
        <v>231686.37</v>
      </c>
      <c r="P184" s="52">
        <v>4687</v>
      </c>
    </row>
    <row r="185" spans="1:16" ht="29.25" customHeight="1" x14ac:dyDescent="0.25">
      <c r="A185" s="7">
        <v>164</v>
      </c>
      <c r="B185" s="8" t="s">
        <v>370</v>
      </c>
      <c r="C185" s="9"/>
      <c r="D185" s="2"/>
      <c r="E185" s="2"/>
      <c r="F185" s="10">
        <v>2013</v>
      </c>
      <c r="G185" s="11">
        <v>0</v>
      </c>
      <c r="H185" s="11"/>
      <c r="I185" s="11">
        <v>0</v>
      </c>
      <c r="J185" s="5" t="s">
        <v>40</v>
      </c>
      <c r="K185" s="5"/>
      <c r="L185" s="56" t="s">
        <v>369</v>
      </c>
      <c r="M185" s="57">
        <v>109046.33</v>
      </c>
      <c r="P185" s="52">
        <v>2206</v>
      </c>
    </row>
    <row r="186" spans="1:16" ht="29.25" customHeight="1" x14ac:dyDescent="0.25">
      <c r="A186" s="7">
        <v>165</v>
      </c>
      <c r="B186" s="8" t="s">
        <v>372</v>
      </c>
      <c r="C186" s="9"/>
      <c r="D186" s="2"/>
      <c r="E186" s="2"/>
      <c r="F186" s="10">
        <v>2013</v>
      </c>
      <c r="G186" s="11">
        <v>0</v>
      </c>
      <c r="H186" s="11"/>
      <c r="I186" s="11">
        <v>0</v>
      </c>
      <c r="J186" s="5" t="s">
        <v>40</v>
      </c>
      <c r="K186" s="5"/>
      <c r="L186" s="56" t="s">
        <v>373</v>
      </c>
      <c r="M186" s="57">
        <v>279832.84999999998</v>
      </c>
      <c r="P186" s="52">
        <v>5661</v>
      </c>
    </row>
    <row r="187" spans="1:16" ht="29.25" customHeight="1" x14ac:dyDescent="0.25">
      <c r="A187" s="7">
        <v>166</v>
      </c>
      <c r="B187" s="8" t="s">
        <v>374</v>
      </c>
      <c r="C187" s="9"/>
      <c r="D187" s="2"/>
      <c r="E187" s="2"/>
      <c r="F187" s="10">
        <v>2013</v>
      </c>
      <c r="G187" s="11">
        <v>0</v>
      </c>
      <c r="H187" s="11"/>
      <c r="I187" s="11">
        <v>0</v>
      </c>
      <c r="J187" s="5" t="s">
        <v>40</v>
      </c>
      <c r="K187" s="5"/>
      <c r="L187" s="56" t="s">
        <v>375</v>
      </c>
      <c r="M187" s="57">
        <v>144884.31</v>
      </c>
      <c r="P187" s="52">
        <v>2931</v>
      </c>
    </row>
    <row r="188" spans="1:16" ht="29.25" customHeight="1" x14ac:dyDescent="0.25">
      <c r="A188" s="7">
        <v>167</v>
      </c>
      <c r="B188" s="8" t="s">
        <v>376</v>
      </c>
      <c r="C188" s="9"/>
      <c r="D188" s="2"/>
      <c r="E188" s="2"/>
      <c r="F188" s="10">
        <v>2013</v>
      </c>
      <c r="G188" s="11">
        <v>0</v>
      </c>
      <c r="H188" s="11"/>
      <c r="I188" s="11">
        <v>0</v>
      </c>
      <c r="J188" s="5" t="s">
        <v>40</v>
      </c>
      <c r="K188" s="5"/>
      <c r="L188" s="56" t="s">
        <v>377</v>
      </c>
      <c r="M188" s="57">
        <v>224123.32</v>
      </c>
      <c r="P188" s="52">
        <v>4534</v>
      </c>
    </row>
    <row r="189" spans="1:16" ht="29.25" customHeight="1" x14ac:dyDescent="0.25">
      <c r="A189" s="7">
        <v>168</v>
      </c>
      <c r="B189" s="8" t="s">
        <v>378</v>
      </c>
      <c r="C189" s="9"/>
      <c r="D189" s="2"/>
      <c r="E189" s="2"/>
      <c r="F189" s="10">
        <v>2013</v>
      </c>
      <c r="G189" s="11">
        <v>0</v>
      </c>
      <c r="H189" s="11"/>
      <c r="I189" s="11">
        <v>0</v>
      </c>
      <c r="J189" s="5" t="s">
        <v>40</v>
      </c>
      <c r="K189" s="5"/>
      <c r="L189" s="56" t="s">
        <v>379</v>
      </c>
      <c r="M189" s="57">
        <v>384183.16</v>
      </c>
      <c r="P189" s="52">
        <v>7772</v>
      </c>
    </row>
    <row r="190" spans="1:16" ht="29.25" customHeight="1" x14ac:dyDescent="0.25">
      <c r="A190" s="7">
        <v>169</v>
      </c>
      <c r="B190" s="8" t="s">
        <v>380</v>
      </c>
      <c r="C190" s="9"/>
      <c r="D190" s="2"/>
      <c r="E190" s="2"/>
      <c r="F190" s="10">
        <v>2013</v>
      </c>
      <c r="G190" s="11">
        <v>0</v>
      </c>
      <c r="H190" s="11"/>
      <c r="I190" s="11">
        <v>0</v>
      </c>
      <c r="J190" s="5" t="s">
        <v>40</v>
      </c>
      <c r="K190" s="5"/>
      <c r="L190" s="56" t="s">
        <v>381</v>
      </c>
      <c r="M190" s="57">
        <v>272170.93</v>
      </c>
      <c r="P190" s="52">
        <v>5506</v>
      </c>
    </row>
    <row r="191" spans="1:16" ht="29.25" customHeight="1" x14ac:dyDescent="0.25">
      <c r="A191" s="7">
        <v>170</v>
      </c>
      <c r="B191" s="8" t="s">
        <v>382</v>
      </c>
      <c r="C191" s="9"/>
      <c r="D191" s="2"/>
      <c r="E191" s="2"/>
      <c r="F191" s="10">
        <v>2013</v>
      </c>
      <c r="G191" s="11">
        <v>0</v>
      </c>
      <c r="H191" s="11"/>
      <c r="I191" s="11">
        <v>0</v>
      </c>
      <c r="J191" s="5" t="s">
        <v>40</v>
      </c>
      <c r="K191" s="5"/>
      <c r="L191" s="56" t="s">
        <v>383</v>
      </c>
      <c r="M191" s="57">
        <v>311864.59000000003</v>
      </c>
      <c r="P191" s="52">
        <v>6309</v>
      </c>
    </row>
    <row r="192" spans="1:16" ht="29.25" customHeight="1" x14ac:dyDescent="0.25">
      <c r="A192" s="7">
        <v>171</v>
      </c>
      <c r="B192" s="8" t="s">
        <v>384</v>
      </c>
      <c r="C192" s="9"/>
      <c r="D192" s="2"/>
      <c r="E192" s="2"/>
      <c r="F192" s="10">
        <v>2013</v>
      </c>
      <c r="G192" s="11">
        <v>0</v>
      </c>
      <c r="H192" s="11"/>
      <c r="I192" s="11">
        <v>0</v>
      </c>
      <c r="J192" s="5" t="s">
        <v>40</v>
      </c>
      <c r="K192" s="5"/>
      <c r="L192" s="56" t="s">
        <v>385</v>
      </c>
      <c r="M192" s="57">
        <v>967328.91</v>
      </c>
      <c r="P192" s="52">
        <v>19569</v>
      </c>
    </row>
    <row r="193" spans="1:17" ht="29.25" customHeight="1" x14ac:dyDescent="0.25">
      <c r="A193" s="7">
        <v>172</v>
      </c>
      <c r="B193" s="8" t="s">
        <v>386</v>
      </c>
      <c r="C193" s="9"/>
      <c r="D193" s="2"/>
      <c r="E193" s="2"/>
      <c r="F193" s="10">
        <v>2013</v>
      </c>
      <c r="G193" s="11">
        <v>0</v>
      </c>
      <c r="H193" s="11"/>
      <c r="I193" s="11">
        <v>0</v>
      </c>
      <c r="J193" s="5" t="s">
        <v>40</v>
      </c>
      <c r="K193" s="5"/>
      <c r="L193" s="56" t="s">
        <v>387</v>
      </c>
      <c r="M193" s="57">
        <v>683393.24</v>
      </c>
      <c r="P193" s="52">
        <v>13825</v>
      </c>
    </row>
    <row r="194" spans="1:17" ht="29.25" customHeight="1" x14ac:dyDescent="0.25">
      <c r="A194" s="7">
        <v>173</v>
      </c>
      <c r="B194" s="8" t="s">
        <v>432</v>
      </c>
      <c r="C194" s="9"/>
      <c r="D194" s="2"/>
      <c r="E194" s="2"/>
      <c r="F194" s="10">
        <v>2016</v>
      </c>
      <c r="G194" s="11">
        <v>0</v>
      </c>
      <c r="H194" s="11"/>
      <c r="I194" s="11"/>
      <c r="J194" s="5"/>
      <c r="K194" s="5"/>
      <c r="L194" s="56" t="s">
        <v>433</v>
      </c>
      <c r="M194" s="57">
        <v>535444.16</v>
      </c>
      <c r="P194" s="52">
        <v>10832</v>
      </c>
    </row>
    <row r="195" spans="1:17" ht="29.25" customHeight="1" x14ac:dyDescent="0.25">
      <c r="A195" s="7">
        <v>174</v>
      </c>
      <c r="B195" s="8" t="s">
        <v>388</v>
      </c>
      <c r="C195" s="9"/>
      <c r="D195" s="2"/>
      <c r="E195" s="2"/>
      <c r="F195" s="10">
        <v>2013</v>
      </c>
      <c r="G195" s="11">
        <v>0</v>
      </c>
      <c r="H195" s="11"/>
      <c r="I195" s="11">
        <v>0</v>
      </c>
      <c r="J195" s="5" t="s">
        <v>392</v>
      </c>
      <c r="K195" s="5"/>
      <c r="L195" s="56" t="s">
        <v>389</v>
      </c>
      <c r="M195" s="57">
        <v>8914402.3100000005</v>
      </c>
      <c r="N195" s="52" t="s">
        <v>390</v>
      </c>
      <c r="P195" s="52">
        <v>38873</v>
      </c>
    </row>
    <row r="196" spans="1:17" ht="41.25" customHeight="1" x14ac:dyDescent="0.25">
      <c r="A196" s="7">
        <v>175</v>
      </c>
      <c r="B196" s="8" t="s">
        <v>391</v>
      </c>
      <c r="C196" s="9"/>
      <c r="D196" s="2"/>
      <c r="E196" s="2"/>
      <c r="F196" s="10">
        <v>2017</v>
      </c>
      <c r="G196" s="11">
        <v>0</v>
      </c>
      <c r="H196" s="11"/>
      <c r="I196" s="11">
        <v>0</v>
      </c>
      <c r="J196" s="5" t="s">
        <v>392</v>
      </c>
      <c r="K196" s="5"/>
      <c r="L196" s="56" t="s">
        <v>393</v>
      </c>
      <c r="M196" s="57">
        <v>226924.65</v>
      </c>
      <c r="P196" s="52">
        <v>9500</v>
      </c>
    </row>
    <row r="197" spans="1:17" ht="29.25" customHeight="1" x14ac:dyDescent="0.25">
      <c r="A197" s="7">
        <v>176</v>
      </c>
      <c r="B197" s="8" t="s">
        <v>395</v>
      </c>
      <c r="C197" s="9"/>
      <c r="D197" s="2"/>
      <c r="E197" s="2"/>
      <c r="F197" s="10">
        <v>2016</v>
      </c>
      <c r="G197" s="11">
        <v>0</v>
      </c>
      <c r="H197" s="11"/>
      <c r="I197" s="11">
        <v>0</v>
      </c>
      <c r="J197" s="5"/>
      <c r="K197" s="5"/>
      <c r="L197" s="56" t="s">
        <v>396</v>
      </c>
      <c r="M197" s="57">
        <v>309475.25</v>
      </c>
      <c r="P197" s="52">
        <v>9457</v>
      </c>
    </row>
    <row r="198" spans="1:17" ht="29.25" customHeight="1" x14ac:dyDescent="0.25">
      <c r="A198" s="7">
        <v>177</v>
      </c>
      <c r="B198" s="8" t="s">
        <v>397</v>
      </c>
      <c r="C198" s="9"/>
      <c r="D198" s="2"/>
      <c r="E198" s="2"/>
      <c r="F198" s="10">
        <v>2016</v>
      </c>
      <c r="G198" s="11">
        <v>0</v>
      </c>
      <c r="H198" s="11"/>
      <c r="I198" s="11">
        <v>0</v>
      </c>
      <c r="J198" s="5"/>
      <c r="K198" s="5"/>
      <c r="L198" s="56" t="s">
        <v>398</v>
      </c>
      <c r="M198" s="57">
        <v>1163455.75</v>
      </c>
      <c r="P198" s="52">
        <v>14414</v>
      </c>
    </row>
    <row r="199" spans="1:17" ht="29.25" customHeight="1" x14ac:dyDescent="0.25">
      <c r="A199" s="7">
        <v>178</v>
      </c>
      <c r="B199" s="8" t="s">
        <v>399</v>
      </c>
      <c r="C199" s="9"/>
      <c r="D199" s="2"/>
      <c r="E199" s="2"/>
      <c r="F199" s="10">
        <v>2016</v>
      </c>
      <c r="G199" s="11">
        <v>0</v>
      </c>
      <c r="H199" s="11"/>
      <c r="I199" s="11">
        <v>0</v>
      </c>
      <c r="J199" s="5"/>
      <c r="K199" s="5"/>
      <c r="L199" s="56" t="s">
        <v>400</v>
      </c>
      <c r="M199" s="57">
        <v>1243009.5</v>
      </c>
      <c r="P199" s="52">
        <v>25146</v>
      </c>
    </row>
    <row r="200" spans="1:17" ht="47.25" customHeight="1" x14ac:dyDescent="0.25">
      <c r="A200" s="7">
        <v>179</v>
      </c>
      <c r="B200" s="8" t="s">
        <v>402</v>
      </c>
      <c r="C200" s="9"/>
      <c r="D200" s="2"/>
      <c r="E200" s="2"/>
      <c r="F200" s="10">
        <v>2021</v>
      </c>
      <c r="G200" s="11">
        <v>0</v>
      </c>
      <c r="H200" s="11"/>
      <c r="I200" s="11">
        <v>0</v>
      </c>
      <c r="J200" s="5"/>
      <c r="K200" s="5"/>
      <c r="L200" s="56" t="s">
        <v>401</v>
      </c>
      <c r="M200" s="57">
        <v>981658.41</v>
      </c>
      <c r="P200" s="52">
        <f>Q200+R200</f>
        <v>3851</v>
      </c>
      <c r="Q200" s="52">
        <v>3851</v>
      </c>
    </row>
    <row r="201" spans="1:17" ht="40.5" customHeight="1" x14ac:dyDescent="0.25">
      <c r="A201" s="7">
        <v>180</v>
      </c>
      <c r="B201" s="8" t="s">
        <v>403</v>
      </c>
      <c r="C201" s="9"/>
      <c r="D201" s="2"/>
      <c r="E201" s="2"/>
      <c r="F201" s="10">
        <v>2013</v>
      </c>
      <c r="G201" s="11">
        <v>0</v>
      </c>
      <c r="H201" s="11"/>
      <c r="I201" s="11">
        <v>0</v>
      </c>
      <c r="J201" s="5"/>
      <c r="K201" s="5"/>
      <c r="L201" s="56" t="s">
        <v>404</v>
      </c>
      <c r="M201" s="57">
        <v>43004.800000000003</v>
      </c>
      <c r="P201" s="52">
        <v>588</v>
      </c>
    </row>
    <row r="202" spans="1:17" ht="29.25" customHeight="1" x14ac:dyDescent="0.25">
      <c r="A202" s="7">
        <v>181</v>
      </c>
      <c r="B202" s="8" t="s">
        <v>405</v>
      </c>
      <c r="C202" s="9"/>
      <c r="D202" s="2"/>
      <c r="E202" s="2"/>
      <c r="F202" s="10">
        <v>2020</v>
      </c>
      <c r="G202" s="11">
        <v>0</v>
      </c>
      <c r="H202" s="11"/>
      <c r="I202" s="11">
        <v>0</v>
      </c>
      <c r="J202" s="5"/>
      <c r="K202" s="5"/>
      <c r="L202" s="56" t="s">
        <v>406</v>
      </c>
      <c r="M202" s="57">
        <v>2232381.9500000002</v>
      </c>
      <c r="P202" s="52">
        <v>366000</v>
      </c>
    </row>
    <row r="203" spans="1:17" ht="29.25" customHeight="1" x14ac:dyDescent="0.25">
      <c r="A203" s="7">
        <v>182</v>
      </c>
      <c r="B203" s="8" t="s">
        <v>410</v>
      </c>
      <c r="C203" s="9"/>
      <c r="D203" s="2"/>
      <c r="E203" s="2"/>
      <c r="F203" s="10">
        <v>2005</v>
      </c>
      <c r="G203" s="11">
        <v>0</v>
      </c>
      <c r="H203" s="11"/>
      <c r="I203" s="11">
        <v>0</v>
      </c>
      <c r="J203" s="5"/>
      <c r="K203" s="5"/>
      <c r="L203" s="56" t="s">
        <v>409</v>
      </c>
      <c r="M203" s="57">
        <v>36431.160000000003</v>
      </c>
      <c r="P203" s="52">
        <v>737</v>
      </c>
    </row>
    <row r="204" spans="1:17" ht="45.75" customHeight="1" x14ac:dyDescent="0.25">
      <c r="A204" s="7">
        <v>183</v>
      </c>
      <c r="B204" s="8" t="s">
        <v>414</v>
      </c>
      <c r="C204" s="9"/>
      <c r="D204" s="2"/>
      <c r="E204" s="2"/>
      <c r="F204" s="10">
        <v>2019</v>
      </c>
      <c r="G204" s="11">
        <v>0</v>
      </c>
      <c r="H204" s="11"/>
      <c r="I204" s="11">
        <v>0</v>
      </c>
      <c r="J204" s="5"/>
      <c r="K204" s="5"/>
      <c r="L204" s="56" t="s">
        <v>413</v>
      </c>
      <c r="M204" s="57">
        <v>3976.02</v>
      </c>
      <c r="P204" s="52">
        <v>48</v>
      </c>
    </row>
    <row r="205" spans="1:17" ht="29.25" customHeight="1" x14ac:dyDescent="0.25">
      <c r="A205" s="7">
        <v>184</v>
      </c>
      <c r="B205" s="8" t="s">
        <v>415</v>
      </c>
      <c r="C205" s="9"/>
      <c r="D205" s="2"/>
      <c r="E205" s="2"/>
      <c r="F205" s="10">
        <v>2020</v>
      </c>
      <c r="G205" s="11">
        <v>0</v>
      </c>
      <c r="H205" s="11"/>
      <c r="I205" s="11">
        <v>0</v>
      </c>
      <c r="J205" s="5"/>
      <c r="K205" s="5"/>
      <c r="L205" s="56" t="s">
        <v>416</v>
      </c>
      <c r="M205" s="57">
        <v>106698.9</v>
      </c>
      <c r="N205" s="52" t="s">
        <v>417</v>
      </c>
      <c r="P205" s="52">
        <v>5225</v>
      </c>
    </row>
    <row r="206" spans="1:17" ht="29.25" customHeight="1" x14ac:dyDescent="0.25">
      <c r="A206" s="7">
        <v>185</v>
      </c>
      <c r="B206" s="8" t="s">
        <v>418</v>
      </c>
      <c r="C206" s="9"/>
      <c r="D206" s="2"/>
      <c r="E206" s="2"/>
      <c r="F206" s="10">
        <v>2020</v>
      </c>
      <c r="G206" s="11">
        <v>0</v>
      </c>
      <c r="H206" s="11"/>
      <c r="I206" s="11">
        <v>0</v>
      </c>
      <c r="J206" s="5"/>
      <c r="K206" s="5"/>
      <c r="L206" s="56" t="s">
        <v>419</v>
      </c>
      <c r="M206" s="57">
        <v>155495.1</v>
      </c>
      <c r="N206" s="52" t="s">
        <v>420</v>
      </c>
      <c r="P206" s="52">
        <v>610</v>
      </c>
    </row>
    <row r="207" spans="1:17" ht="29.25" customHeight="1" x14ac:dyDescent="0.25">
      <c r="A207" s="7">
        <v>186</v>
      </c>
      <c r="B207" s="8" t="s">
        <v>426</v>
      </c>
      <c r="C207" s="9"/>
      <c r="D207" s="2"/>
      <c r="E207" s="2"/>
      <c r="F207" s="10">
        <v>1998</v>
      </c>
      <c r="G207" s="11">
        <v>0</v>
      </c>
      <c r="H207" s="11"/>
      <c r="I207" s="11">
        <v>0</v>
      </c>
      <c r="J207" s="5"/>
      <c r="K207" s="5"/>
      <c r="L207" s="56" t="s">
        <v>422</v>
      </c>
      <c r="M207" s="57">
        <v>278652.49</v>
      </c>
      <c r="N207" s="52" t="s">
        <v>423</v>
      </c>
      <c r="P207" s="52">
        <v>1221</v>
      </c>
    </row>
    <row r="208" spans="1:17" ht="29.25" customHeight="1" x14ac:dyDescent="0.25">
      <c r="A208" s="7">
        <v>187</v>
      </c>
      <c r="B208" s="8" t="s">
        <v>458</v>
      </c>
      <c r="C208" s="9"/>
      <c r="D208" s="2"/>
      <c r="E208" s="2"/>
      <c r="F208" s="10">
        <v>2021</v>
      </c>
      <c r="G208" s="11"/>
      <c r="H208" s="11"/>
      <c r="I208" s="11"/>
      <c r="J208" s="5"/>
      <c r="K208" s="5"/>
      <c r="L208" s="56" t="s">
        <v>433</v>
      </c>
      <c r="M208" s="57">
        <v>535444.16</v>
      </c>
    </row>
    <row r="209" spans="1:16" ht="29.25" customHeight="1" x14ac:dyDescent="0.25">
      <c r="A209" s="7">
        <v>188</v>
      </c>
      <c r="B209" s="8" t="s">
        <v>459</v>
      </c>
      <c r="C209" s="9"/>
      <c r="D209" s="2"/>
      <c r="E209" s="2"/>
      <c r="F209" s="10">
        <v>2023</v>
      </c>
      <c r="G209" s="11"/>
      <c r="H209" s="11"/>
      <c r="I209" s="11"/>
      <c r="J209" s="5"/>
      <c r="K209" s="5"/>
      <c r="L209" s="56" t="s">
        <v>455</v>
      </c>
      <c r="M209" s="57">
        <v>449422.7</v>
      </c>
      <c r="P209" s="52">
        <f>SUM(P174:P207)</f>
        <v>598808</v>
      </c>
    </row>
    <row r="210" spans="1:16" ht="29.25" customHeight="1" x14ac:dyDescent="0.25">
      <c r="A210" s="7">
        <v>189</v>
      </c>
      <c r="B210" s="8" t="s">
        <v>460</v>
      </c>
      <c r="C210" s="9"/>
      <c r="D210" s="2"/>
      <c r="E210" s="2"/>
      <c r="F210" s="10">
        <v>2023</v>
      </c>
      <c r="G210" s="11"/>
      <c r="H210" s="11"/>
      <c r="I210" s="11"/>
      <c r="J210" s="5"/>
      <c r="K210" s="5"/>
      <c r="L210" s="56" t="s">
        <v>461</v>
      </c>
      <c r="M210" s="57">
        <v>3747380</v>
      </c>
    </row>
    <row r="211" spans="1:16" ht="20.25" customHeight="1" x14ac:dyDescent="0.25">
      <c r="A211" s="7"/>
      <c r="B211" s="30" t="s">
        <v>277</v>
      </c>
      <c r="C211" s="9"/>
      <c r="D211" s="2"/>
      <c r="E211" s="2"/>
      <c r="F211" s="10"/>
      <c r="G211" s="3">
        <v>0</v>
      </c>
      <c r="H211" s="11"/>
      <c r="I211" s="3">
        <v>0</v>
      </c>
      <c r="J211" s="25"/>
      <c r="K211" s="5"/>
      <c r="L211" s="56"/>
      <c r="M211" s="57">
        <f>SUM(M174:M210)</f>
        <v>26496809.789999999</v>
      </c>
    </row>
    <row r="212" spans="1:16" ht="22.5" customHeight="1" x14ac:dyDescent="0.3">
      <c r="A212" s="7"/>
      <c r="B212" s="6" t="s">
        <v>278</v>
      </c>
      <c r="C212" s="1"/>
      <c r="D212" s="2"/>
      <c r="E212" s="2"/>
      <c r="F212" s="10"/>
      <c r="G212" s="3">
        <f>G13+G16+G60+G90+G94+G147+G172</f>
        <v>24337220.75</v>
      </c>
      <c r="H212" s="3">
        <f>H13+H16+H60+H90+H94+H147+H172</f>
        <v>19661844.549999997</v>
      </c>
      <c r="I212" s="3">
        <f>I13+I16+I60+I90+I94+I147+I172</f>
        <v>4899197.5</v>
      </c>
      <c r="J212" s="4"/>
      <c r="K212" s="5"/>
      <c r="L212" s="56"/>
      <c r="M212" s="57"/>
    </row>
    <row r="213" spans="1:16" ht="32.25" customHeight="1" x14ac:dyDescent="0.25">
      <c r="A213" s="49"/>
      <c r="B213" s="60"/>
      <c r="C213" s="49"/>
      <c r="D213" s="49"/>
      <c r="E213" s="49"/>
      <c r="F213" s="43" t="s">
        <v>279</v>
      </c>
      <c r="G213" s="49"/>
      <c r="H213" s="49"/>
      <c r="I213" s="44"/>
      <c r="J213" s="44"/>
      <c r="K213" s="49"/>
    </row>
    <row r="214" spans="1:16" ht="31.5" customHeight="1" x14ac:dyDescent="0.25">
      <c r="A214" s="49"/>
      <c r="B214" s="45" t="s">
        <v>283</v>
      </c>
      <c r="C214" s="46"/>
      <c r="D214" s="46"/>
      <c r="E214" s="46"/>
      <c r="F214" s="47"/>
      <c r="G214" s="46" t="s">
        <v>280</v>
      </c>
      <c r="H214" s="48"/>
      <c r="I214" s="49"/>
      <c r="J214" s="49"/>
      <c r="K214" s="49"/>
    </row>
    <row r="215" spans="1:16" ht="21" customHeight="1" x14ac:dyDescent="0.25">
      <c r="B215" s="61"/>
    </row>
    <row r="216" spans="1:16" ht="27" customHeight="1" x14ac:dyDescent="0.25">
      <c r="B216" s="45" t="s">
        <v>284</v>
      </c>
      <c r="C216" s="46"/>
      <c r="D216" s="46"/>
      <c r="E216" s="46"/>
      <c r="F216" s="47"/>
      <c r="G216" s="46" t="s">
        <v>281</v>
      </c>
      <c r="H216" s="46"/>
      <c r="I216" s="49"/>
      <c r="J216" s="49"/>
    </row>
    <row r="217" spans="1:16" ht="50.1" customHeight="1" x14ac:dyDescent="0.25">
      <c r="B217" s="61"/>
    </row>
    <row r="218" spans="1:16" ht="50.1" customHeight="1" x14ac:dyDescent="0.25">
      <c r="B218" s="61"/>
    </row>
    <row r="219" spans="1:16" ht="50.1" customHeight="1" x14ac:dyDescent="0.25">
      <c r="B219" s="61"/>
    </row>
    <row r="220" spans="1:16" ht="50.1" customHeight="1" x14ac:dyDescent="0.25">
      <c r="B220" s="61"/>
    </row>
    <row r="221" spans="1:16" ht="50.1" customHeight="1" x14ac:dyDescent="0.25">
      <c r="B221" s="61"/>
    </row>
    <row r="222" spans="1:16" ht="50.1" customHeight="1" x14ac:dyDescent="0.25">
      <c r="B222" s="61"/>
    </row>
    <row r="223" spans="1:16" ht="50.1" customHeight="1" x14ac:dyDescent="0.25">
      <c r="B223" s="61"/>
    </row>
    <row r="224" spans="1:16" ht="50.1" customHeight="1" x14ac:dyDescent="0.25">
      <c r="B224" s="61"/>
    </row>
  </sheetData>
  <mergeCells count="1">
    <mergeCell ref="B1:K2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buh2</cp:lastModifiedBy>
  <cp:lastPrinted>2021-11-22T07:14:36Z</cp:lastPrinted>
  <dcterms:created xsi:type="dcterms:W3CDTF">2020-01-31T04:40:24Z</dcterms:created>
  <dcterms:modified xsi:type="dcterms:W3CDTF">2024-02-06T05:02:14Z</dcterms:modified>
</cp:coreProperties>
</file>