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<sst xmlns="http://schemas.openxmlformats.org/spreadsheetml/2006/main" count="83" uniqueCount="64">
  <si>
    <t>№ п/п</t>
  </si>
  <si>
    <t>Год ввода</t>
  </si>
  <si>
    <t>Инвентарный номер</t>
  </si>
  <si>
    <t>Примечания</t>
  </si>
  <si>
    <t>Недвижимость</t>
  </si>
  <si>
    <t>Наименование имущества , объекта, его адрес, характеристика, количество</t>
  </si>
  <si>
    <t>Амортизация, руб.</t>
  </si>
  <si>
    <t>Остаточная стоимость,                 руб.</t>
  </si>
  <si>
    <t>Балансовая стоимость,             руб.</t>
  </si>
  <si>
    <t>Имущество, стоимостью менее 50 000 руб.                                                             (не включенное в Реестр)</t>
  </si>
  <si>
    <t>Всего:                                                                                                                 общая стоимость имущества, находящегося на балансе, т.е. главная книга = итого по Реестру +имущество, стоимостью менее 50 000 руб. не включенное в Реестр</t>
  </si>
  <si>
    <t>Глава сельсовета</t>
  </si>
  <si>
    <t>Право собственности  зарегистрировано, используется для нужд населения .</t>
  </si>
  <si>
    <t>Нежилое помещение административное  с.Троицкое ул.Зеленая ,31; 52 кв.м.</t>
  </si>
  <si>
    <t>Нежилое помещение административное                                                                              с. Троицкоеул. Набережная , 29; 89кв.м.</t>
  </si>
  <si>
    <t>1983/2003</t>
  </si>
  <si>
    <t>Котельная, назначение: нежилое здание,                        1- этажный, общая площадь 257 кв.м.,инв. № 5515, лит.ВВ1,                                                                            с. Троицкое  ул. Набережная , 35</t>
  </si>
  <si>
    <t>Право собственности  зарегистрировано,сдается  в аренду.</t>
  </si>
  <si>
    <t>Водопровод 1800 м. д. Мотовилово, в т. ч.;</t>
  </si>
  <si>
    <t>1991/1965</t>
  </si>
  <si>
    <t>водонапорная башня</t>
  </si>
  <si>
    <t>а</t>
  </si>
  <si>
    <t>б</t>
  </si>
  <si>
    <t>скважина</t>
  </si>
  <si>
    <t>в</t>
  </si>
  <si>
    <t>г</t>
  </si>
  <si>
    <t>глубинный насос  ЭЦВ- 6х6,5</t>
  </si>
  <si>
    <t>колонки</t>
  </si>
  <si>
    <t>Водопровод 4000м., центральная усадьба колхоза "Россия", в т.ч.</t>
  </si>
  <si>
    <t>1974/1982</t>
  </si>
  <si>
    <t>водонапорная башня, 2шт</t>
  </si>
  <si>
    <t>глубинный насос ЭЦВ - 6Х10</t>
  </si>
  <si>
    <t>Водопровод 10000 м. с. Троицкое/ п.Подгорный, в т.ч.:</t>
  </si>
  <si>
    <t>1975/1984</t>
  </si>
  <si>
    <t>водонапорный резервуар п.Подгорный</t>
  </si>
  <si>
    <t>глубинный насос ЭЦВ -6Х16 п.Подгорный</t>
  </si>
  <si>
    <t>скважина п.Подгорный</t>
  </si>
  <si>
    <t>колонки с. Троицкое /п.Подгорный</t>
  </si>
  <si>
    <t>Итого по недвижемости</t>
  </si>
  <si>
    <t>Используется для реализации полномочий сельского поселения. Право собственности  зарегистрировано.Имеется свет,газ и канализация</t>
  </si>
  <si>
    <t>Земельный участок площадью 4635000 кв.м.</t>
  </si>
  <si>
    <t>Право собственности  зарегистрировано, сдается  в аренду.</t>
  </si>
  <si>
    <t>теплотрасса 326 м</t>
  </si>
  <si>
    <t>Здание СДК                                                                      п. Троицкое ул. Набережная , 31; 1258,3 кв.м.</t>
  </si>
  <si>
    <t>Внутрипоселочные дороги                                            с.Троицкое -7978м, п.Подгорный -832м,                                                     д. Мотовилово - 3593м</t>
  </si>
  <si>
    <t>Используется для реализации полномочий сельского поселения. Право собственности  зарегистрировано.Имеется свет, газ.</t>
  </si>
  <si>
    <t xml:space="preserve">Используется для реализации полномочий сельского поселения. Право собственности  зарегистрировано.Имеется свет. </t>
  </si>
  <si>
    <t>Право собственности  зарегистрировано.</t>
  </si>
  <si>
    <t>С.М. Аверьянов</t>
  </si>
  <si>
    <t>Мост д. Мотовилово</t>
  </si>
  <si>
    <t>Мост п. Подгорный</t>
  </si>
  <si>
    <t>1.011.3.001</t>
  </si>
  <si>
    <t>1.011.3.0002</t>
  </si>
  <si>
    <t>010.2.0003</t>
  </si>
  <si>
    <t>010.2.0002</t>
  </si>
  <si>
    <t>Обелиск павшим вотнам с. Троицкое</t>
  </si>
  <si>
    <t>1.011.3.0004</t>
  </si>
  <si>
    <t>Троктор Белорус МТЗ-82.1 с отвалом</t>
  </si>
  <si>
    <t>Автомобиль LADA GRANT</t>
  </si>
  <si>
    <t>1.429.1.1.8000</t>
  </si>
  <si>
    <t>1.013.5.0001</t>
  </si>
  <si>
    <t xml:space="preserve">котел водогрейный </t>
  </si>
  <si>
    <t>1.013.4.0022</t>
  </si>
  <si>
    <t xml:space="preserve">РЕЕСТР муниципальной собственности муниципального образования Троицкий сельсовет на 01.01.2022.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</si>
</sst>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#,##0.00_р_.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distributed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distributed" wrapText="1"/>
    </xf>
    <xf numFmtId="0" fontId="1" fillId="0" borderId="10" xfId="0" applyFont="1" applyBorder="1" applyAlignment="1">
      <alignment horizontal="center" vertical="distributed" wrapText="1"/>
    </xf>
    <xf numFmtId="0" fontId="1" fillId="0" borderId="10" xfId="0" applyNumberFormat="1" applyFont="1" applyBorder="1" applyAlignment="1">
      <alignment horizontal="center" vertical="distributed" wrapText="1"/>
    </xf>
    <xf numFmtId="1" fontId="1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right" vertical="distributed" wrapText="1"/>
    </xf>
    <xf numFmtId="0" fontId="1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 vertical="distributed" wrapText="1"/>
    </xf>
    <xf numFmtId="171" fontId="1" fillId="0" borderId="10" xfId="0" applyNumberFormat="1" applyFont="1" applyBorder="1" applyAlignment="1">
      <alignment horizontal="right" vertical="top" wrapText="1"/>
    </xf>
    <xf numFmtId="171" fontId="1" fillId="0" borderId="10" xfId="0" applyNumberFormat="1" applyFont="1" applyFill="1" applyBorder="1" applyAlignment="1">
      <alignment horizontal="right" vertical="top" wrapText="1"/>
    </xf>
    <xf numFmtId="171" fontId="3" fillId="33" borderId="10" xfId="0" applyNumberFormat="1" applyFont="1" applyFill="1" applyBorder="1" applyAlignment="1">
      <alignment horizontal="right" vertical="top" wrapText="1"/>
    </xf>
    <xf numFmtId="171" fontId="1" fillId="0" borderId="10" xfId="0" applyNumberFormat="1" applyFont="1" applyBorder="1" applyAlignment="1">
      <alignment horizontal="center" vertical="distributed" wrapText="1"/>
    </xf>
    <xf numFmtId="171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distributed" wrapText="1"/>
    </xf>
    <xf numFmtId="0" fontId="3" fillId="0" borderId="0" xfId="0" applyFont="1" applyAlignment="1">
      <alignment horizontal="center" vertical="distributed" wrapText="1"/>
    </xf>
    <xf numFmtId="0" fontId="1" fillId="0" borderId="0" xfId="0" applyFont="1" applyAlignment="1">
      <alignment horizontal="center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tabSelected="1" zoomScalePageLayoutView="0" workbookViewId="0" topLeftCell="A34">
      <selection activeCell="D32" sqref="D32"/>
    </sheetView>
  </sheetViews>
  <sheetFormatPr defaultColWidth="9.00390625" defaultRowHeight="12.75"/>
  <cols>
    <col min="1" max="1" width="6.125" style="1" customWidth="1"/>
    <col min="2" max="2" width="41.00390625" style="1" customWidth="1"/>
    <col min="3" max="3" width="12.25390625" style="1" customWidth="1"/>
    <col min="4" max="4" width="12.625" style="1" customWidth="1"/>
    <col min="5" max="5" width="13.00390625" style="1" customWidth="1"/>
    <col min="6" max="6" width="14.375" style="1" customWidth="1"/>
    <col min="7" max="7" width="12.875" style="1" customWidth="1"/>
    <col min="8" max="8" width="16.125" style="1" customWidth="1"/>
    <col min="9" max="16384" width="9.125" style="1" customWidth="1"/>
  </cols>
  <sheetData>
    <row r="2" spans="2:8" ht="12.75">
      <c r="B2" s="21" t="s">
        <v>63</v>
      </c>
      <c r="C2" s="22"/>
      <c r="D2" s="22"/>
      <c r="E2" s="22"/>
      <c r="F2" s="22"/>
      <c r="G2" s="22"/>
      <c r="H2" s="22"/>
    </row>
    <row r="3" spans="2:8" ht="18" customHeight="1">
      <c r="B3" s="22"/>
      <c r="C3" s="22"/>
      <c r="D3" s="22"/>
      <c r="E3" s="22"/>
      <c r="F3" s="22"/>
      <c r="G3" s="22"/>
      <c r="H3" s="22"/>
    </row>
    <row r="4" ht="13.5" customHeight="1"/>
    <row r="5" spans="1:8" ht="38.25">
      <c r="A5" s="10" t="s">
        <v>0</v>
      </c>
      <c r="B5" s="10" t="s">
        <v>5</v>
      </c>
      <c r="C5" s="10" t="s">
        <v>2</v>
      </c>
      <c r="D5" s="10" t="s">
        <v>1</v>
      </c>
      <c r="E5" s="10" t="s">
        <v>8</v>
      </c>
      <c r="F5" s="10" t="s">
        <v>6</v>
      </c>
      <c r="G5" s="10" t="s">
        <v>7</v>
      </c>
      <c r="H5" s="10" t="s">
        <v>3</v>
      </c>
    </row>
    <row r="6" spans="1:8" ht="12.75">
      <c r="A6" s="7">
        <v>1</v>
      </c>
      <c r="B6" s="7">
        <v>2</v>
      </c>
      <c r="C6" s="7">
        <v>3</v>
      </c>
      <c r="D6" s="7">
        <v>4</v>
      </c>
      <c r="E6" s="11">
        <v>5</v>
      </c>
      <c r="F6" s="11">
        <v>6</v>
      </c>
      <c r="G6" s="11">
        <v>7</v>
      </c>
      <c r="H6" s="7">
        <v>8</v>
      </c>
    </row>
    <row r="7" spans="1:8" ht="12.75">
      <c r="A7" s="2"/>
      <c r="B7" s="3" t="s">
        <v>4</v>
      </c>
      <c r="C7" s="2"/>
      <c r="D7" s="2"/>
      <c r="E7" s="4"/>
      <c r="F7" s="4"/>
      <c r="G7" s="4"/>
      <c r="H7" s="2"/>
    </row>
    <row r="8" spans="1:8" ht="59.25" customHeight="1">
      <c r="A8" s="2">
        <v>1</v>
      </c>
      <c r="B8" s="2" t="s">
        <v>44</v>
      </c>
      <c r="C8" s="2">
        <v>110103001</v>
      </c>
      <c r="D8" s="4">
        <v>1990</v>
      </c>
      <c r="E8" s="16">
        <v>29910</v>
      </c>
      <c r="F8" s="16">
        <v>29910</v>
      </c>
      <c r="G8" s="16">
        <f aca="true" t="shared" si="0" ref="G8:G15">E8-F8</f>
        <v>0</v>
      </c>
      <c r="H8" s="13" t="s">
        <v>12</v>
      </c>
    </row>
    <row r="9" spans="1:8" ht="150.75" customHeight="1">
      <c r="A9" s="2">
        <v>2</v>
      </c>
      <c r="B9" s="2" t="s">
        <v>13</v>
      </c>
      <c r="C9" s="2">
        <v>110102001</v>
      </c>
      <c r="D9" s="2">
        <v>1967</v>
      </c>
      <c r="E9" s="16">
        <v>77080</v>
      </c>
      <c r="F9" s="16">
        <v>77080</v>
      </c>
      <c r="G9" s="16">
        <f t="shared" si="0"/>
        <v>0</v>
      </c>
      <c r="H9" s="2" t="s">
        <v>46</v>
      </c>
    </row>
    <row r="10" spans="1:8" ht="109.5" customHeight="1">
      <c r="A10" s="2">
        <v>3</v>
      </c>
      <c r="B10" s="2" t="s">
        <v>43</v>
      </c>
      <c r="C10" s="2" t="s">
        <v>54</v>
      </c>
      <c r="D10" s="2">
        <v>1980</v>
      </c>
      <c r="E10" s="16">
        <v>9103830</v>
      </c>
      <c r="F10" s="16">
        <v>8256506</v>
      </c>
      <c r="G10" s="16">
        <f t="shared" si="0"/>
        <v>847324</v>
      </c>
      <c r="H10" s="2" t="s">
        <v>45</v>
      </c>
    </row>
    <row r="11" spans="1:8" ht="124.5" customHeight="1">
      <c r="A11" s="2">
        <v>4</v>
      </c>
      <c r="B11" s="12" t="s">
        <v>14</v>
      </c>
      <c r="C11" s="2" t="s">
        <v>53</v>
      </c>
      <c r="D11" s="2" t="s">
        <v>15</v>
      </c>
      <c r="E11" s="16">
        <v>3472516.69</v>
      </c>
      <c r="F11" s="16">
        <v>837843</v>
      </c>
      <c r="G11" s="16">
        <f t="shared" si="0"/>
        <v>2634673.69</v>
      </c>
      <c r="H11" s="2" t="s">
        <v>39</v>
      </c>
    </row>
    <row r="12" spans="1:8" ht="61.5" customHeight="1">
      <c r="A12" s="2">
        <v>5</v>
      </c>
      <c r="B12" s="2" t="s">
        <v>16</v>
      </c>
      <c r="C12" s="2">
        <v>110103002</v>
      </c>
      <c r="D12" s="2">
        <v>1980</v>
      </c>
      <c r="E12" s="16">
        <v>1227089</v>
      </c>
      <c r="F12" s="16">
        <v>1227089</v>
      </c>
      <c r="G12" s="16">
        <f t="shared" si="0"/>
        <v>0</v>
      </c>
      <c r="H12" s="2" t="s">
        <v>17</v>
      </c>
    </row>
    <row r="13" spans="1:8" ht="27" customHeight="1">
      <c r="A13" s="2" t="s">
        <v>21</v>
      </c>
      <c r="B13" s="2" t="s">
        <v>42</v>
      </c>
      <c r="C13" s="2"/>
      <c r="D13" s="2"/>
      <c r="E13" s="16"/>
      <c r="F13" s="16"/>
      <c r="G13" s="16"/>
      <c r="H13" s="2"/>
    </row>
    <row r="14" spans="1:8" s="6" customFormat="1" ht="70.5" customHeight="1">
      <c r="A14" s="5">
        <v>6</v>
      </c>
      <c r="B14" s="5" t="s">
        <v>18</v>
      </c>
      <c r="C14" s="5">
        <v>110103003</v>
      </c>
      <c r="D14" s="5" t="s">
        <v>19</v>
      </c>
      <c r="E14" s="17">
        <v>496916</v>
      </c>
      <c r="F14" s="17">
        <v>496916</v>
      </c>
      <c r="G14" s="17">
        <f t="shared" si="0"/>
        <v>0</v>
      </c>
      <c r="H14" s="2" t="s">
        <v>41</v>
      </c>
    </row>
    <row r="15" spans="1:8" ht="12.75">
      <c r="A15" s="2" t="s">
        <v>21</v>
      </c>
      <c r="B15" s="2" t="s">
        <v>20</v>
      </c>
      <c r="C15" s="2"/>
      <c r="D15" s="2">
        <v>1965</v>
      </c>
      <c r="E15" s="16">
        <v>21692</v>
      </c>
      <c r="F15" s="16">
        <v>21692</v>
      </c>
      <c r="G15" s="16">
        <f t="shared" si="0"/>
        <v>0</v>
      </c>
      <c r="H15" s="2"/>
    </row>
    <row r="16" spans="1:8" ht="12.75">
      <c r="A16" s="2" t="s">
        <v>22</v>
      </c>
      <c r="B16" s="2" t="s">
        <v>23</v>
      </c>
      <c r="C16" s="2"/>
      <c r="D16" s="2"/>
      <c r="E16" s="16"/>
      <c r="F16" s="16"/>
      <c r="G16" s="16"/>
      <c r="H16" s="2"/>
    </row>
    <row r="17" spans="1:8" ht="12.75">
      <c r="A17" s="2" t="s">
        <v>24</v>
      </c>
      <c r="B17" s="2" t="s">
        <v>26</v>
      </c>
      <c r="C17" s="2"/>
      <c r="D17" s="2"/>
      <c r="E17" s="16"/>
      <c r="F17" s="16"/>
      <c r="G17" s="16"/>
      <c r="H17" s="2"/>
    </row>
    <row r="18" spans="1:8" s="6" customFormat="1" ht="12.75">
      <c r="A18" s="5" t="s">
        <v>25</v>
      </c>
      <c r="B18" s="5" t="s">
        <v>27</v>
      </c>
      <c r="C18" s="5"/>
      <c r="D18" s="5"/>
      <c r="E18" s="17"/>
      <c r="F18" s="17"/>
      <c r="G18" s="17"/>
      <c r="H18" s="5"/>
    </row>
    <row r="19" spans="1:8" ht="72.75" customHeight="1">
      <c r="A19" s="2">
        <v>7</v>
      </c>
      <c r="B19" s="2" t="s">
        <v>28</v>
      </c>
      <c r="C19" s="2">
        <v>110103004</v>
      </c>
      <c r="D19" s="2" t="s">
        <v>29</v>
      </c>
      <c r="E19" s="16">
        <v>1060766</v>
      </c>
      <c r="F19" s="16">
        <v>1060766</v>
      </c>
      <c r="G19" s="16">
        <v>0</v>
      </c>
      <c r="H19" s="2" t="s">
        <v>47</v>
      </c>
    </row>
    <row r="20" spans="1:8" s="6" customFormat="1" ht="12.75">
      <c r="A20" s="5" t="s">
        <v>21</v>
      </c>
      <c r="B20" s="5" t="s">
        <v>30</v>
      </c>
      <c r="C20" s="5"/>
      <c r="D20" s="5">
        <v>1984</v>
      </c>
      <c r="E20" s="17">
        <v>234192</v>
      </c>
      <c r="F20" s="17">
        <v>234192</v>
      </c>
      <c r="G20" s="17">
        <v>0</v>
      </c>
      <c r="H20" s="5"/>
    </row>
    <row r="21" spans="1:8" s="6" customFormat="1" ht="12.75">
      <c r="A21" s="5" t="s">
        <v>22</v>
      </c>
      <c r="B21" s="5" t="s">
        <v>23</v>
      </c>
      <c r="C21" s="5"/>
      <c r="D21" s="5"/>
      <c r="E21" s="17"/>
      <c r="F21" s="17"/>
      <c r="G21" s="17"/>
      <c r="H21" s="5"/>
    </row>
    <row r="22" spans="1:8" ht="12.75">
      <c r="A22" s="2" t="s">
        <v>24</v>
      </c>
      <c r="B22" s="2" t="s">
        <v>31</v>
      </c>
      <c r="C22" s="2"/>
      <c r="D22" s="2"/>
      <c r="E22" s="16"/>
      <c r="F22" s="16"/>
      <c r="G22" s="16"/>
      <c r="H22" s="2"/>
    </row>
    <row r="23" spans="1:8" s="6" customFormat="1" ht="12.75">
      <c r="A23" s="5" t="s">
        <v>25</v>
      </c>
      <c r="B23" s="5" t="s">
        <v>27</v>
      </c>
      <c r="C23" s="5"/>
      <c r="D23" s="5"/>
      <c r="E23" s="17"/>
      <c r="F23" s="17"/>
      <c r="G23" s="17"/>
      <c r="H23" s="5"/>
    </row>
    <row r="24" spans="1:8" ht="69.75" customHeight="1">
      <c r="A24" s="2">
        <v>8</v>
      </c>
      <c r="B24" s="2" t="s">
        <v>32</v>
      </c>
      <c r="C24" s="2">
        <v>110103005</v>
      </c>
      <c r="D24" s="2" t="s">
        <v>33</v>
      </c>
      <c r="E24" s="16">
        <v>1245487</v>
      </c>
      <c r="F24" s="16">
        <v>1245487</v>
      </c>
      <c r="G24" s="16">
        <f>E24-F24</f>
        <v>0</v>
      </c>
      <c r="H24" s="2" t="s">
        <v>47</v>
      </c>
    </row>
    <row r="25" spans="1:8" ht="12.75">
      <c r="A25" s="2" t="s">
        <v>21</v>
      </c>
      <c r="B25" s="2" t="s">
        <v>34</v>
      </c>
      <c r="C25" s="2"/>
      <c r="D25" s="2"/>
      <c r="E25" s="16"/>
      <c r="F25" s="16"/>
      <c r="G25" s="16"/>
      <c r="H25" s="2"/>
    </row>
    <row r="26" spans="1:8" ht="12.75">
      <c r="A26" s="2" t="s">
        <v>22</v>
      </c>
      <c r="B26" s="2" t="s">
        <v>35</v>
      </c>
      <c r="C26" s="2"/>
      <c r="D26" s="2"/>
      <c r="E26" s="16"/>
      <c r="F26" s="16"/>
      <c r="G26" s="16"/>
      <c r="H26" s="2"/>
    </row>
    <row r="27" spans="1:8" ht="12.75">
      <c r="A27" s="2" t="s">
        <v>24</v>
      </c>
      <c r="B27" s="2" t="s">
        <v>36</v>
      </c>
      <c r="C27" s="2"/>
      <c r="D27" s="2"/>
      <c r="E27" s="16"/>
      <c r="F27" s="16"/>
      <c r="G27" s="16"/>
      <c r="H27" s="2"/>
    </row>
    <row r="28" spans="1:8" ht="12.75">
      <c r="A28" s="2" t="s">
        <v>25</v>
      </c>
      <c r="B28" s="2" t="s">
        <v>37</v>
      </c>
      <c r="C28" s="2"/>
      <c r="D28" s="2"/>
      <c r="E28" s="16"/>
      <c r="F28" s="16"/>
      <c r="G28" s="16"/>
      <c r="H28" s="2"/>
    </row>
    <row r="29" spans="1:8" ht="58.5" customHeight="1">
      <c r="A29" s="2">
        <v>9</v>
      </c>
      <c r="B29" s="2" t="s">
        <v>49</v>
      </c>
      <c r="C29" s="2" t="s">
        <v>51</v>
      </c>
      <c r="D29" s="2"/>
      <c r="E29" s="16">
        <v>3120425</v>
      </c>
      <c r="F29" s="16">
        <v>3120425</v>
      </c>
      <c r="G29" s="16">
        <f>E29-F29</f>
        <v>0</v>
      </c>
      <c r="H29" s="2" t="s">
        <v>47</v>
      </c>
    </row>
    <row r="30" spans="1:8" ht="58.5" customHeight="1">
      <c r="A30" s="2">
        <v>10</v>
      </c>
      <c r="B30" s="2" t="s">
        <v>50</v>
      </c>
      <c r="C30" s="2" t="s">
        <v>52</v>
      </c>
      <c r="D30" s="2"/>
      <c r="E30" s="16">
        <v>1622845</v>
      </c>
      <c r="F30" s="16">
        <v>1622845</v>
      </c>
      <c r="G30" s="16">
        <f>E30-F30</f>
        <v>0</v>
      </c>
      <c r="H30" s="2" t="s">
        <v>47</v>
      </c>
    </row>
    <row r="31" spans="1:8" ht="58.5" customHeight="1">
      <c r="A31" s="2">
        <v>11</v>
      </c>
      <c r="B31" s="2" t="s">
        <v>55</v>
      </c>
      <c r="C31" s="2" t="s">
        <v>56</v>
      </c>
      <c r="D31" s="2"/>
      <c r="E31" s="16">
        <v>104110</v>
      </c>
      <c r="F31" s="16">
        <v>55840.63</v>
      </c>
      <c r="G31" s="16">
        <f>E31-F31</f>
        <v>48269.37</v>
      </c>
      <c r="H31" s="2" t="s">
        <v>47</v>
      </c>
    </row>
    <row r="32" spans="1:8" ht="58.5" customHeight="1">
      <c r="A32" s="2">
        <v>12</v>
      </c>
      <c r="B32" s="2" t="s">
        <v>40</v>
      </c>
      <c r="C32" s="2">
        <v>110103006</v>
      </c>
      <c r="D32" s="2"/>
      <c r="E32" s="16">
        <v>45267727.5</v>
      </c>
      <c r="F32" s="16"/>
      <c r="G32" s="16">
        <v>41573258.31</v>
      </c>
      <c r="H32" s="2" t="s">
        <v>41</v>
      </c>
    </row>
    <row r="33" spans="1:8" ht="58.5" customHeight="1">
      <c r="A33" s="2">
        <v>13</v>
      </c>
      <c r="B33" s="2" t="s">
        <v>57</v>
      </c>
      <c r="C33" s="2" t="s">
        <v>59</v>
      </c>
      <c r="D33" s="2">
        <v>2020</v>
      </c>
      <c r="E33" s="16">
        <v>1605600</v>
      </c>
      <c r="F33" s="16">
        <v>159917.76</v>
      </c>
      <c r="G33" s="16">
        <f>E33-F33</f>
        <v>1445682.24</v>
      </c>
      <c r="H33" s="2" t="s">
        <v>47</v>
      </c>
    </row>
    <row r="34" spans="1:8" ht="58.5" customHeight="1">
      <c r="A34" s="2">
        <v>14</v>
      </c>
      <c r="B34" s="2" t="s">
        <v>58</v>
      </c>
      <c r="C34" s="2" t="s">
        <v>60</v>
      </c>
      <c r="D34" s="2"/>
      <c r="E34" s="16">
        <v>467500</v>
      </c>
      <c r="F34" s="16">
        <v>467500</v>
      </c>
      <c r="G34" s="16">
        <f>E34-F34</f>
        <v>0</v>
      </c>
      <c r="H34" s="2" t="s">
        <v>47</v>
      </c>
    </row>
    <row r="35" spans="1:8" ht="58.5" customHeight="1">
      <c r="A35" s="2">
        <v>15</v>
      </c>
      <c r="B35" s="2" t="s">
        <v>61</v>
      </c>
      <c r="C35" s="2" t="s">
        <v>62</v>
      </c>
      <c r="D35" s="2"/>
      <c r="E35" s="16">
        <v>596293.54</v>
      </c>
      <c r="F35" s="16">
        <v>233956.5</v>
      </c>
      <c r="G35" s="16">
        <f>E35-F35</f>
        <v>362337.04000000004</v>
      </c>
      <c r="H35" s="2" t="s">
        <v>47</v>
      </c>
    </row>
    <row r="36" spans="1:9" s="15" customFormat="1" ht="12.75">
      <c r="A36" s="14"/>
      <c r="B36" s="14" t="s">
        <v>38</v>
      </c>
      <c r="C36" s="14"/>
      <c r="D36" s="14"/>
      <c r="E36" s="18">
        <f>SUM(E8:E35)</f>
        <v>69753979.73</v>
      </c>
      <c r="F36" s="18">
        <f>F8+SUM(F8:F35)</f>
        <v>19177875.89</v>
      </c>
      <c r="G36" s="18">
        <f>SUM(G8:G35)</f>
        <v>46911544.650000006</v>
      </c>
      <c r="H36" s="14"/>
      <c r="I36" s="1"/>
    </row>
    <row r="37" spans="1:8" ht="27" customHeight="1">
      <c r="A37" s="7"/>
      <c r="B37" s="7" t="s">
        <v>9</v>
      </c>
      <c r="C37" s="7"/>
      <c r="D37" s="7"/>
      <c r="E37" s="19">
        <v>1395704.79</v>
      </c>
      <c r="F37" s="19">
        <v>1395704.79</v>
      </c>
      <c r="G37" s="20"/>
      <c r="H37" s="7"/>
    </row>
    <row r="38" spans="1:8" ht="78" customHeight="1">
      <c r="A38" s="7"/>
      <c r="B38" s="8" t="s">
        <v>10</v>
      </c>
      <c r="C38" s="7"/>
      <c r="D38" s="7"/>
      <c r="E38" s="19">
        <f>E36+E37</f>
        <v>71149684.52000001</v>
      </c>
      <c r="F38" s="19">
        <f>F36+F37</f>
        <v>20573580.68</v>
      </c>
      <c r="G38" s="19">
        <f>G36+G37</f>
        <v>46911544.650000006</v>
      </c>
      <c r="H38" s="7"/>
    </row>
    <row r="39" ht="12.75">
      <c r="G39" s="9"/>
    </row>
    <row r="40" spans="2:7" ht="12.75">
      <c r="B40" s="1" t="s">
        <v>11</v>
      </c>
      <c r="F40" s="23" t="s">
        <v>48</v>
      </c>
      <c r="G40" s="23"/>
    </row>
  </sheetData>
  <sheetProtection/>
  <mergeCells count="2">
    <mergeCell ref="B2:H3"/>
    <mergeCell ref="F40:G40"/>
  </mergeCells>
  <printOptions/>
  <pageMargins left="0.7874015748031497" right="0.7874015748031497" top="0.5" bottom="0.37" header="0.26" footer="0.22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</cp:lastModifiedBy>
  <cp:lastPrinted>2021-11-23T06:45:17Z</cp:lastPrinted>
  <dcterms:created xsi:type="dcterms:W3CDTF">2006-12-05T17:30:23Z</dcterms:created>
  <dcterms:modified xsi:type="dcterms:W3CDTF">2022-01-29T16:39:48Z</dcterms:modified>
  <cp:category/>
  <cp:version/>
  <cp:contentType/>
  <cp:contentStatus/>
</cp:coreProperties>
</file>