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<sst xmlns="http://schemas.openxmlformats.org/spreadsheetml/2006/main" count="80" uniqueCount="73">
  <si>
    <t>№ п/п</t>
  </si>
  <si>
    <t>Инвентарный номер</t>
  </si>
  <si>
    <t>Примечания</t>
  </si>
  <si>
    <t>Недвижимость</t>
  </si>
  <si>
    <t>Транспортные средства</t>
  </si>
  <si>
    <t>Башня Рожнова  с.Елховка</t>
  </si>
  <si>
    <t>Скважина водозаборная с.Елховка</t>
  </si>
  <si>
    <t>Скважина водозаборная с.Воронцовка</t>
  </si>
  <si>
    <t>Водопровод с.Елховка 4000 м.</t>
  </si>
  <si>
    <t>Водопровод с.Воронцовка 4000 м.</t>
  </si>
  <si>
    <t>Машинка пишущая «Оптима»</t>
  </si>
  <si>
    <t>Копир CANON FC-226</t>
  </si>
  <si>
    <t>Компьютер</t>
  </si>
  <si>
    <t>Стол компьютерный S 2060</t>
  </si>
  <si>
    <t>Музыкальный миницентр LG</t>
  </si>
  <si>
    <t>Газовый котел «Яик»</t>
  </si>
  <si>
    <t>Газовый котел ОАГВ 29</t>
  </si>
  <si>
    <t>Музыкальный миницентр</t>
  </si>
  <si>
    <t>Копировальный аппарат Canon FC-108</t>
  </si>
  <si>
    <t>Факс Panasonic KX-FT 908</t>
  </si>
  <si>
    <t>DVD Караоке LG LM K3340Q</t>
  </si>
  <si>
    <t>вкл. Пост.главы от 26.03.07 № 206-П</t>
  </si>
  <si>
    <t>Котел газовый</t>
  </si>
  <si>
    <t>Акустическая система "Ерасов Аас-100 R"</t>
  </si>
  <si>
    <t xml:space="preserve">вкл. Расп КУМИ 30.11.07 № 84 </t>
  </si>
  <si>
    <t>Принтер Samsung</t>
  </si>
  <si>
    <t xml:space="preserve">вкл. Пост. главы 12.12.07 № 972-П </t>
  </si>
  <si>
    <t>Музыкальный центр LG LM K3960Q</t>
  </si>
  <si>
    <t>вкл. Пост.главы от 28.12.07 № 1041-П</t>
  </si>
  <si>
    <t>вкл. Пост. главы от 04.02.08 № 74-П</t>
  </si>
  <si>
    <t>Итого по недвижимости:</t>
  </si>
  <si>
    <t>Имущество администрации</t>
  </si>
  <si>
    <t>Итого по имуществу администрации:</t>
  </si>
  <si>
    <t>Имущество СДК «Нива»</t>
  </si>
  <si>
    <t>Итого по имуществу СДК "Нива":</t>
  </si>
  <si>
    <t>Имущество Воронцовского СДК</t>
  </si>
  <si>
    <t>Итого по имуществу Воронцовского СДК:</t>
  </si>
  <si>
    <t>Итого по транспортным средствам:</t>
  </si>
  <si>
    <t>Всего по Реестру МО Елховский сельсовет</t>
  </si>
  <si>
    <t>Итого по имуществу:</t>
  </si>
  <si>
    <t>Гидротехническое сооружение: земляная плотина, водосброс из трубы ф 1 м., требует ремонта с.Елховка у фермы на безымянном ручье</t>
  </si>
  <si>
    <t>Гидротехническое сооружение «Журавлевский»: земляная плотина, обводной канал с.Елховка в 1,5 км. юго-восточнее на безымянном ручье</t>
  </si>
  <si>
    <t>Гидротехническое сооружение: земляная плотина, водосброс из трубы ф 1 м.с.Воронцовка в черте на безымянном ручьес.Воронцовка в черте на безымянном ручье</t>
  </si>
  <si>
    <t>Здание администрации                                                   с. Елховка  ул.Школьная , 2; 108 кв.м.</t>
  </si>
  <si>
    <t>Здание Елховского СДК «Нива»                                     с. Елховка ул.Западная , 11; 810 кв.м.</t>
  </si>
  <si>
    <t>Здание Воронцовского СК                                           с.Воронцовка ул.Молодежная , 2; 376 кв.м.</t>
  </si>
  <si>
    <t>Гараж                                                                                с. Елховка  ул. Центральная , 35а; 144 кв.м.</t>
  </si>
  <si>
    <t>Обелиск павшим в ВОВ                                               с. Елховка ул.Ценральная,33а</t>
  </si>
  <si>
    <t>Башня Рожнова  с.Воронцовка</t>
  </si>
  <si>
    <t>Котельная                                                                            с. Елховка ул. Центральная</t>
  </si>
  <si>
    <t>Теплотрасса 2000 м. с. Елховка</t>
  </si>
  <si>
    <t>Наименование имущества , объекта, его адрес, характеристика, количество</t>
  </si>
  <si>
    <t>Балансовая стоимость, руб.</t>
  </si>
  <si>
    <t>Амортизация, руб.</t>
  </si>
  <si>
    <t>Остаточная стоимость,                 руб.</t>
  </si>
  <si>
    <t>Компьютерная техника</t>
  </si>
  <si>
    <t>10104047-50</t>
  </si>
  <si>
    <t>вкл. Пост. Главы 31.07.07. № 570-П</t>
  </si>
  <si>
    <t>Автомобиль ВАЗ 21074, госномер О 011 РР</t>
  </si>
  <si>
    <t xml:space="preserve">Мотоцикл «Урал», </t>
  </si>
  <si>
    <t xml:space="preserve"> </t>
  </si>
  <si>
    <t>Имущество менее 50000 рублей</t>
  </si>
  <si>
    <t>ОКОФ</t>
  </si>
  <si>
    <t>Насос</t>
  </si>
  <si>
    <t>Шкаф купе</t>
  </si>
  <si>
    <t>Год ввода/ амотризационная группа</t>
  </si>
  <si>
    <t>1987 /10 группа</t>
  </si>
  <si>
    <t>1989/10 группа</t>
  </si>
  <si>
    <t>2005 /6 группа</t>
  </si>
  <si>
    <t>2017/2 группа</t>
  </si>
  <si>
    <t>5 группа</t>
  </si>
  <si>
    <t>Автомобиль LADA 219010 госномер Х 167 ОА</t>
  </si>
  <si>
    <t>РЕЕСТР муниципальной собственности администрации муниципального образования Елховский сельсовет на 01.06.2020 г. (износ на 01.06.2020 г.)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</si>
</sst>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vertical="distributed" wrapText="1"/>
    </xf>
    <xf numFmtId="0" fontId="1" fillId="0" borderId="0" xfId="0" applyFont="1" applyBorder="1" applyAlignment="1">
      <alignment horizontal="center" vertical="distributed" wrapText="1"/>
    </xf>
    <xf numFmtId="0" fontId="1" fillId="0" borderId="10" xfId="0" applyFont="1" applyBorder="1" applyAlignment="1">
      <alignment horizontal="center" vertical="distributed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" fillId="32" borderId="10" xfId="0" applyFont="1" applyFill="1" applyBorder="1" applyAlignment="1">
      <alignment vertical="top" wrapText="1"/>
    </xf>
    <xf numFmtId="0" fontId="3" fillId="32" borderId="12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distributed" wrapText="1"/>
    </xf>
    <xf numFmtId="0" fontId="4" fillId="0" borderId="0" xfId="0" applyNumberFormat="1" applyFont="1" applyBorder="1" applyAlignment="1">
      <alignment horizontal="left" vertical="distributed" wrapText="1"/>
    </xf>
    <xf numFmtId="0" fontId="3" fillId="32" borderId="10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0" fontId="4" fillId="0" borderId="0" xfId="0" applyFont="1" applyAlignment="1">
      <alignment horizontal="center" vertical="distributed" wrapText="1"/>
    </xf>
    <xf numFmtId="0" fontId="3" fillId="0" borderId="0" xfId="0" applyFont="1" applyAlignment="1">
      <alignment horizontal="center" vertical="distributed" wrapText="1"/>
    </xf>
    <xf numFmtId="0" fontId="3" fillId="32" borderId="11" xfId="0" applyFont="1" applyFill="1" applyBorder="1" applyAlignment="1">
      <alignment horizontal="right" vertical="top" wrapText="1"/>
    </xf>
    <xf numFmtId="0" fontId="3" fillId="32" borderId="12" xfId="0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1"/>
  <sheetViews>
    <sheetView tabSelected="1" zoomScale="112" zoomScaleNormal="112" zoomScalePageLayoutView="0" workbookViewId="0" topLeftCell="A1">
      <selection activeCell="H11" sqref="H11"/>
    </sheetView>
  </sheetViews>
  <sheetFormatPr defaultColWidth="9.00390625" defaultRowHeight="12.75"/>
  <cols>
    <col min="1" max="1" width="6.125" style="1" customWidth="1"/>
    <col min="2" max="2" width="38.625" style="1" customWidth="1"/>
    <col min="3" max="3" width="9.00390625" style="1" customWidth="1"/>
    <col min="4" max="4" width="12.25390625" style="1" customWidth="1"/>
    <col min="5" max="5" width="12.625" style="1" customWidth="1"/>
    <col min="6" max="6" width="11.625" style="1" customWidth="1"/>
    <col min="7" max="7" width="12.625" style="1" customWidth="1"/>
    <col min="8" max="8" width="13.375" style="1" customWidth="1"/>
    <col min="9" max="9" width="15.125" style="1" customWidth="1"/>
    <col min="10" max="16384" width="9.125" style="1" customWidth="1"/>
  </cols>
  <sheetData>
    <row r="2" spans="2:9" ht="12.75">
      <c r="B2" s="22" t="s">
        <v>72</v>
      </c>
      <c r="C2" s="22"/>
      <c r="D2" s="23"/>
      <c r="E2" s="23"/>
      <c r="F2" s="23"/>
      <c r="G2" s="23"/>
      <c r="H2" s="23"/>
      <c r="I2" s="23"/>
    </row>
    <row r="3" spans="2:9" ht="18" customHeight="1">
      <c r="B3" s="23"/>
      <c r="C3" s="23"/>
      <c r="D3" s="23"/>
      <c r="E3" s="23"/>
      <c r="F3" s="23"/>
      <c r="G3" s="23"/>
      <c r="H3" s="23"/>
      <c r="I3" s="23"/>
    </row>
    <row r="4" ht="13.5" customHeight="1"/>
    <row r="5" spans="1:9" ht="39" customHeight="1">
      <c r="A5" s="15" t="s">
        <v>0</v>
      </c>
      <c r="B5" s="15" t="s">
        <v>51</v>
      </c>
      <c r="C5" s="15" t="s">
        <v>62</v>
      </c>
      <c r="D5" s="15" t="s">
        <v>1</v>
      </c>
      <c r="E5" s="15" t="s">
        <v>65</v>
      </c>
      <c r="F5" s="15" t="s">
        <v>52</v>
      </c>
      <c r="G5" s="15" t="s">
        <v>53</v>
      </c>
      <c r="H5" s="15" t="s">
        <v>54</v>
      </c>
      <c r="I5" s="15" t="s">
        <v>2</v>
      </c>
    </row>
    <row r="6" spans="1:9" ht="12.75">
      <c r="A6" s="3">
        <v>1</v>
      </c>
      <c r="B6" s="3">
        <v>2</v>
      </c>
      <c r="C6" s="3"/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</row>
    <row r="7" spans="1:10" ht="12.75">
      <c r="A7" s="4"/>
      <c r="B7" s="5" t="s">
        <v>3</v>
      </c>
      <c r="C7" s="5"/>
      <c r="D7" s="6"/>
      <c r="E7" s="6"/>
      <c r="F7" s="6"/>
      <c r="G7" s="6"/>
      <c r="H7" s="6"/>
      <c r="I7" s="6"/>
      <c r="J7" s="2"/>
    </row>
    <row r="8" spans="1:10" ht="25.5">
      <c r="A8" s="4">
        <v>1</v>
      </c>
      <c r="B8" s="7" t="s">
        <v>43</v>
      </c>
      <c r="C8" s="7">
        <v>110001000</v>
      </c>
      <c r="D8" s="4">
        <v>10102001</v>
      </c>
      <c r="E8" s="4">
        <v>1974</v>
      </c>
      <c r="F8" s="4">
        <v>362233</v>
      </c>
      <c r="G8" s="4">
        <v>362233</v>
      </c>
      <c r="H8" s="4">
        <f>F8-G8</f>
        <v>0</v>
      </c>
      <c r="I8" s="4"/>
      <c r="J8" s="2"/>
    </row>
    <row r="9" spans="1:10" ht="25.5">
      <c r="A9" s="9">
        <v>2</v>
      </c>
      <c r="B9" s="7" t="s">
        <v>44</v>
      </c>
      <c r="C9" s="18">
        <v>110001010</v>
      </c>
      <c r="D9" s="10">
        <v>10102003</v>
      </c>
      <c r="E9" s="4" t="s">
        <v>66</v>
      </c>
      <c r="F9" s="4">
        <v>9454749</v>
      </c>
      <c r="G9" s="4">
        <v>3791361</v>
      </c>
      <c r="H9" s="4">
        <f>F9-G9</f>
        <v>5663388</v>
      </c>
      <c r="I9" s="4"/>
      <c r="J9" s="2"/>
    </row>
    <row r="10" spans="1:10" ht="25.5">
      <c r="A10" s="9">
        <v>3</v>
      </c>
      <c r="B10" s="4" t="s">
        <v>45</v>
      </c>
      <c r="C10" s="10">
        <v>110001010</v>
      </c>
      <c r="D10" s="10">
        <v>10102004</v>
      </c>
      <c r="E10" s="4">
        <v>1960</v>
      </c>
      <c r="F10" s="4">
        <v>1210923</v>
      </c>
      <c r="G10" s="4">
        <v>1210923</v>
      </c>
      <c r="H10" s="4">
        <f aca="true" t="shared" si="0" ref="H10:H24">F10-G10</f>
        <v>0</v>
      </c>
      <c r="I10" s="4"/>
      <c r="J10" s="2"/>
    </row>
    <row r="11" spans="1:10" ht="25.5">
      <c r="A11" s="4">
        <v>4</v>
      </c>
      <c r="B11" s="8" t="s">
        <v>46</v>
      </c>
      <c r="C11" s="8">
        <v>110001130</v>
      </c>
      <c r="D11" s="4">
        <v>10102002</v>
      </c>
      <c r="E11" s="4" t="s">
        <v>67</v>
      </c>
      <c r="F11" s="4">
        <v>1923686</v>
      </c>
      <c r="G11" s="4">
        <v>725224</v>
      </c>
      <c r="H11" s="4">
        <f>F11-G11</f>
        <v>1198462</v>
      </c>
      <c r="I11" s="4"/>
      <c r="J11" s="2"/>
    </row>
    <row r="12" spans="1:10" ht="25.5">
      <c r="A12" s="4">
        <v>5</v>
      </c>
      <c r="B12" s="4" t="s">
        <v>47</v>
      </c>
      <c r="C12" s="4">
        <v>129232000</v>
      </c>
      <c r="D12" s="4">
        <v>10103005</v>
      </c>
      <c r="E12" s="4">
        <v>1968</v>
      </c>
      <c r="F12" s="4">
        <v>32986</v>
      </c>
      <c r="G12" s="4">
        <v>32986</v>
      </c>
      <c r="H12" s="4">
        <f t="shared" si="0"/>
        <v>0</v>
      </c>
      <c r="I12" s="4"/>
      <c r="J12" s="2"/>
    </row>
    <row r="13" spans="1:10" ht="12.75">
      <c r="A13" s="4">
        <v>6</v>
      </c>
      <c r="B13" s="4" t="s">
        <v>5</v>
      </c>
      <c r="C13" s="4">
        <v>122812030</v>
      </c>
      <c r="D13" s="4">
        <v>10103046</v>
      </c>
      <c r="E13" s="4">
        <v>1960</v>
      </c>
      <c r="F13" s="4">
        <v>84119</v>
      </c>
      <c r="G13" s="4">
        <v>84119</v>
      </c>
      <c r="H13" s="4">
        <f t="shared" si="0"/>
        <v>0</v>
      </c>
      <c r="I13" s="4"/>
      <c r="J13" s="2"/>
    </row>
    <row r="14" spans="1:10" ht="12.75">
      <c r="A14" s="4">
        <v>7</v>
      </c>
      <c r="B14" s="4" t="s">
        <v>6</v>
      </c>
      <c r="C14" s="4">
        <v>120001000</v>
      </c>
      <c r="D14" s="4">
        <v>10103042</v>
      </c>
      <c r="E14" s="4">
        <v>1960</v>
      </c>
      <c r="F14" s="4">
        <v>213510</v>
      </c>
      <c r="G14" s="4">
        <v>213510</v>
      </c>
      <c r="H14" s="4">
        <f t="shared" si="0"/>
        <v>0</v>
      </c>
      <c r="I14" s="4"/>
      <c r="J14" s="2"/>
    </row>
    <row r="15" spans="1:10" ht="12.75">
      <c r="A15" s="4">
        <v>8</v>
      </c>
      <c r="B15" s="4" t="s">
        <v>6</v>
      </c>
      <c r="C15" s="4">
        <v>120001000</v>
      </c>
      <c r="D15" s="4">
        <v>10103048</v>
      </c>
      <c r="E15" s="4">
        <v>1960</v>
      </c>
      <c r="F15" s="4">
        <v>213512</v>
      </c>
      <c r="G15" s="4">
        <v>213512</v>
      </c>
      <c r="H15" s="4">
        <f t="shared" si="0"/>
        <v>0</v>
      </c>
      <c r="I15" s="4"/>
      <c r="J15" s="2"/>
    </row>
    <row r="16" spans="1:10" ht="12.75">
      <c r="A16" s="4">
        <v>9</v>
      </c>
      <c r="B16" s="4" t="s">
        <v>48</v>
      </c>
      <c r="C16" s="4">
        <v>122812030</v>
      </c>
      <c r="D16" s="4">
        <v>10103049</v>
      </c>
      <c r="E16" s="4">
        <v>1970</v>
      </c>
      <c r="F16" s="4">
        <v>19527</v>
      </c>
      <c r="G16" s="4">
        <v>19527</v>
      </c>
      <c r="H16" s="4">
        <f t="shared" si="0"/>
        <v>0</v>
      </c>
      <c r="I16" s="4"/>
      <c r="J16" s="2"/>
    </row>
    <row r="17" spans="1:10" ht="12.75">
      <c r="A17" s="4">
        <v>10</v>
      </c>
      <c r="B17" s="4" t="s">
        <v>7</v>
      </c>
      <c r="C17" s="4">
        <v>120001000</v>
      </c>
      <c r="D17" s="4">
        <v>10103050</v>
      </c>
      <c r="E17" s="4">
        <v>1991</v>
      </c>
      <c r="F17" s="4">
        <v>199459</v>
      </c>
      <c r="G17" s="4">
        <v>199459</v>
      </c>
      <c r="H17" s="4">
        <v>0</v>
      </c>
      <c r="I17" s="4"/>
      <c r="J17" s="2"/>
    </row>
    <row r="18" spans="1:10" ht="12.75">
      <c r="A18" s="4">
        <v>11</v>
      </c>
      <c r="B18" s="4" t="s">
        <v>8</v>
      </c>
      <c r="C18" s="4">
        <v>120001000</v>
      </c>
      <c r="D18" s="4">
        <v>10103043</v>
      </c>
      <c r="E18" s="4">
        <v>1960</v>
      </c>
      <c r="F18" s="4">
        <v>1249745</v>
      </c>
      <c r="G18" s="4">
        <v>1249745</v>
      </c>
      <c r="H18" s="4">
        <f t="shared" si="0"/>
        <v>0</v>
      </c>
      <c r="I18" s="4"/>
      <c r="J18" s="2"/>
    </row>
    <row r="19" spans="1:9" ht="12.75">
      <c r="A19" s="4">
        <v>12</v>
      </c>
      <c r="B19" s="7" t="s">
        <v>9</v>
      </c>
      <c r="C19" s="7">
        <v>120001000</v>
      </c>
      <c r="D19" s="4">
        <v>10103044</v>
      </c>
      <c r="E19" s="4">
        <v>1962</v>
      </c>
      <c r="F19" s="4">
        <v>1764408</v>
      </c>
      <c r="G19" s="4">
        <v>1764408</v>
      </c>
      <c r="H19" s="4">
        <f t="shared" si="0"/>
        <v>0</v>
      </c>
      <c r="I19" s="4"/>
    </row>
    <row r="20" spans="1:9" ht="51">
      <c r="A20" s="9">
        <v>13</v>
      </c>
      <c r="B20" s="7" t="s">
        <v>40</v>
      </c>
      <c r="C20" s="18"/>
      <c r="D20" s="10"/>
      <c r="E20" s="4"/>
      <c r="F20" s="4">
        <v>0</v>
      </c>
      <c r="G20" s="4">
        <v>0</v>
      </c>
      <c r="H20" s="4">
        <f t="shared" si="0"/>
        <v>0</v>
      </c>
      <c r="I20" s="4"/>
    </row>
    <row r="21" spans="1:9" ht="51">
      <c r="A21" s="9">
        <v>14</v>
      </c>
      <c r="B21" s="7" t="s">
        <v>41</v>
      </c>
      <c r="C21" s="18"/>
      <c r="D21" s="10"/>
      <c r="E21" s="4"/>
      <c r="F21" s="4">
        <v>0</v>
      </c>
      <c r="G21" s="4">
        <v>0</v>
      </c>
      <c r="H21" s="4">
        <f t="shared" si="0"/>
        <v>0</v>
      </c>
      <c r="I21" s="4"/>
    </row>
    <row r="22" spans="1:9" ht="63.75">
      <c r="A22" s="9">
        <v>15</v>
      </c>
      <c r="B22" s="4" t="s">
        <v>42</v>
      </c>
      <c r="C22" s="10"/>
      <c r="D22" s="10"/>
      <c r="E22" s="4"/>
      <c r="F22" s="4">
        <v>0</v>
      </c>
      <c r="G22" s="4">
        <v>0</v>
      </c>
      <c r="H22" s="4">
        <f t="shared" si="0"/>
        <v>0</v>
      </c>
      <c r="I22" s="4"/>
    </row>
    <row r="23" spans="1:9" ht="25.5">
      <c r="A23" s="9">
        <v>16</v>
      </c>
      <c r="B23" s="8" t="s">
        <v>49</v>
      </c>
      <c r="C23" s="19">
        <v>110001010</v>
      </c>
      <c r="D23" s="10">
        <v>10102027</v>
      </c>
      <c r="E23" s="4" t="s">
        <v>67</v>
      </c>
      <c r="F23" s="4">
        <v>938383</v>
      </c>
      <c r="G23" s="4">
        <v>848378</v>
      </c>
      <c r="H23" s="4">
        <f>F23-G23</f>
        <v>90005</v>
      </c>
      <c r="I23" s="4"/>
    </row>
    <row r="24" spans="1:9" ht="12.75">
      <c r="A24" s="9">
        <v>17</v>
      </c>
      <c r="B24" s="8" t="s">
        <v>50</v>
      </c>
      <c r="C24" s="19">
        <v>120001000</v>
      </c>
      <c r="D24" s="10">
        <v>10103113</v>
      </c>
      <c r="E24" s="4">
        <v>1969</v>
      </c>
      <c r="F24" s="4">
        <v>406315</v>
      </c>
      <c r="G24" s="4">
        <v>406315</v>
      </c>
      <c r="H24" s="4">
        <f t="shared" si="0"/>
        <v>0</v>
      </c>
      <c r="I24" s="4"/>
    </row>
    <row r="25" spans="1:9" ht="12.75">
      <c r="A25" s="12"/>
      <c r="B25" s="13" t="s">
        <v>30</v>
      </c>
      <c r="C25" s="13"/>
      <c r="D25" s="14"/>
      <c r="E25" s="14"/>
      <c r="F25" s="14">
        <f>SUM(F8:F24)</f>
        <v>18073555</v>
      </c>
      <c r="G25" s="14">
        <f>SUM(G8:G24)</f>
        <v>11121700</v>
      </c>
      <c r="H25" s="14">
        <f>SUM(H8:H24)</f>
        <v>6951855</v>
      </c>
      <c r="I25" s="12"/>
    </row>
    <row r="26" spans="1:9" ht="12.75">
      <c r="A26" s="4"/>
      <c r="B26" s="5" t="s">
        <v>31</v>
      </c>
      <c r="C26" s="5"/>
      <c r="D26" s="4"/>
      <c r="E26" s="4"/>
      <c r="F26" s="4"/>
      <c r="G26" s="4"/>
      <c r="H26" s="4"/>
      <c r="I26" s="4"/>
    </row>
    <row r="27" spans="1:9" ht="12.75">
      <c r="A27" s="4">
        <v>1</v>
      </c>
      <c r="B27" s="4" t="s">
        <v>10</v>
      </c>
      <c r="C27" s="4">
        <v>143020000</v>
      </c>
      <c r="D27" s="4">
        <v>10104009</v>
      </c>
      <c r="E27" s="4">
        <v>1997</v>
      </c>
      <c r="F27" s="4">
        <v>5644</v>
      </c>
      <c r="G27" s="4">
        <v>5644</v>
      </c>
      <c r="H27" s="4">
        <f aca="true" t="shared" si="1" ref="H27:H38">F27-G27</f>
        <v>0</v>
      </c>
      <c r="I27" s="4"/>
    </row>
    <row r="28" spans="1:9" ht="12.75">
      <c r="A28" s="4">
        <v>2</v>
      </c>
      <c r="B28" s="4" t="s">
        <v>11</v>
      </c>
      <c r="C28" s="4">
        <v>143020000</v>
      </c>
      <c r="D28" s="4">
        <v>10104000</v>
      </c>
      <c r="E28" s="4">
        <v>2002</v>
      </c>
      <c r="F28" s="4">
        <v>14512</v>
      </c>
      <c r="G28" s="4">
        <v>14512</v>
      </c>
      <c r="H28" s="4">
        <f t="shared" si="1"/>
        <v>0</v>
      </c>
      <c r="I28" s="4"/>
    </row>
    <row r="29" spans="1:9" ht="12.75">
      <c r="A29" s="4">
        <v>3</v>
      </c>
      <c r="B29" s="4" t="s">
        <v>12</v>
      </c>
      <c r="C29" s="4">
        <v>143020000</v>
      </c>
      <c r="D29" s="4">
        <v>10104007</v>
      </c>
      <c r="E29" s="4">
        <v>2004</v>
      </c>
      <c r="F29" s="4">
        <v>25060</v>
      </c>
      <c r="G29" s="4">
        <v>25060</v>
      </c>
      <c r="H29" s="4">
        <f t="shared" si="1"/>
        <v>0</v>
      </c>
      <c r="I29" s="4"/>
    </row>
    <row r="30" spans="1:9" ht="12.75">
      <c r="A30" s="4">
        <v>4</v>
      </c>
      <c r="B30" s="4" t="s">
        <v>13</v>
      </c>
      <c r="C30" s="4">
        <v>163612667</v>
      </c>
      <c r="D30" s="4">
        <v>10106015</v>
      </c>
      <c r="E30" s="4">
        <v>2005</v>
      </c>
      <c r="F30" s="4">
        <v>6206</v>
      </c>
      <c r="G30" s="4">
        <v>6206</v>
      </c>
      <c r="H30" s="4">
        <f t="shared" si="1"/>
        <v>0</v>
      </c>
      <c r="I30" s="4"/>
    </row>
    <row r="31" spans="1:9" ht="12.75">
      <c r="A31" s="4">
        <v>5</v>
      </c>
      <c r="B31" s="4" t="s">
        <v>64</v>
      </c>
      <c r="C31" s="4">
        <v>163612431</v>
      </c>
      <c r="D31" s="4">
        <v>10136013</v>
      </c>
      <c r="E31" s="4" t="s">
        <v>68</v>
      </c>
      <c r="F31" s="4">
        <v>64949</v>
      </c>
      <c r="G31" s="4">
        <v>64949</v>
      </c>
      <c r="H31" s="4">
        <f t="shared" si="1"/>
        <v>0</v>
      </c>
      <c r="I31" s="4"/>
    </row>
    <row r="32" spans="1:9" ht="22.5">
      <c r="A32" s="4">
        <v>6</v>
      </c>
      <c r="B32" s="4" t="s">
        <v>18</v>
      </c>
      <c r="C32" s="4">
        <v>143020000</v>
      </c>
      <c r="D32" s="4">
        <v>10104011</v>
      </c>
      <c r="E32" s="4">
        <v>2007</v>
      </c>
      <c r="F32" s="4">
        <v>7387</v>
      </c>
      <c r="G32" s="4">
        <v>7387</v>
      </c>
      <c r="H32" s="4">
        <f t="shared" si="1"/>
        <v>0</v>
      </c>
      <c r="I32" s="11" t="s">
        <v>21</v>
      </c>
    </row>
    <row r="33" spans="1:9" ht="22.5">
      <c r="A33" s="4">
        <v>7</v>
      </c>
      <c r="B33" s="4" t="s">
        <v>19</v>
      </c>
      <c r="C33" s="4">
        <v>143020000</v>
      </c>
      <c r="D33" s="4">
        <v>10104008</v>
      </c>
      <c r="E33" s="4">
        <v>2007</v>
      </c>
      <c r="F33" s="4">
        <v>7549</v>
      </c>
      <c r="G33" s="4">
        <v>7549</v>
      </c>
      <c r="H33" s="4">
        <f t="shared" si="1"/>
        <v>0</v>
      </c>
      <c r="I33" s="11" t="s">
        <v>21</v>
      </c>
    </row>
    <row r="34" spans="1:9" ht="22.5">
      <c r="A34" s="4">
        <v>8</v>
      </c>
      <c r="B34" s="4" t="s">
        <v>20</v>
      </c>
      <c r="C34" s="4">
        <v>143696000</v>
      </c>
      <c r="D34" s="4">
        <v>10104029</v>
      </c>
      <c r="E34" s="4">
        <v>2007</v>
      </c>
      <c r="F34" s="4">
        <v>7130</v>
      </c>
      <c r="G34" s="4">
        <v>7130</v>
      </c>
      <c r="H34" s="4">
        <f t="shared" si="1"/>
        <v>0</v>
      </c>
      <c r="I34" s="11" t="s">
        <v>21</v>
      </c>
    </row>
    <row r="35" spans="1:9" ht="22.5">
      <c r="A35" s="4">
        <v>9</v>
      </c>
      <c r="B35" s="4" t="s">
        <v>55</v>
      </c>
      <c r="C35" s="4">
        <v>143020000</v>
      </c>
      <c r="D35" s="4" t="s">
        <v>56</v>
      </c>
      <c r="E35" s="4">
        <v>2007</v>
      </c>
      <c r="F35" s="4">
        <v>26100.78</v>
      </c>
      <c r="G35" s="4">
        <v>26100.78</v>
      </c>
      <c r="H35" s="4">
        <v>0</v>
      </c>
      <c r="I35" s="11" t="s">
        <v>57</v>
      </c>
    </row>
    <row r="36" spans="1:9" ht="22.5">
      <c r="A36" s="4">
        <v>10</v>
      </c>
      <c r="B36" s="4" t="s">
        <v>25</v>
      </c>
      <c r="C36" s="4">
        <v>143020000</v>
      </c>
      <c r="D36" s="4">
        <v>10104046</v>
      </c>
      <c r="E36" s="4">
        <v>2007</v>
      </c>
      <c r="F36" s="4">
        <v>5990</v>
      </c>
      <c r="G36" s="4">
        <v>5990</v>
      </c>
      <c r="H36" s="4">
        <f t="shared" si="1"/>
        <v>0</v>
      </c>
      <c r="I36" s="11" t="s">
        <v>26</v>
      </c>
    </row>
    <row r="37" spans="1:9" ht="12.75">
      <c r="A37" s="4">
        <v>11</v>
      </c>
      <c r="B37" s="4" t="s">
        <v>63</v>
      </c>
      <c r="C37" s="4">
        <v>33028131</v>
      </c>
      <c r="D37" s="4">
        <v>10134039</v>
      </c>
      <c r="E37" s="4" t="s">
        <v>69</v>
      </c>
      <c r="F37" s="4">
        <v>40272</v>
      </c>
      <c r="G37" s="4">
        <v>36894</v>
      </c>
      <c r="H37" s="4">
        <f t="shared" si="1"/>
        <v>3378</v>
      </c>
      <c r="I37" s="11"/>
    </row>
    <row r="38" spans="1:9" ht="12.75">
      <c r="A38" s="4"/>
      <c r="B38" s="4" t="s">
        <v>61</v>
      </c>
      <c r="C38" s="4"/>
      <c r="D38" s="4"/>
      <c r="E38" s="4"/>
      <c r="F38" s="4">
        <v>72731</v>
      </c>
      <c r="G38" s="4">
        <v>72731</v>
      </c>
      <c r="H38" s="4">
        <f t="shared" si="1"/>
        <v>0</v>
      </c>
      <c r="I38" s="11"/>
    </row>
    <row r="39" spans="1:9" ht="12.75">
      <c r="A39" s="12"/>
      <c r="B39" s="14" t="s">
        <v>32</v>
      </c>
      <c r="C39" s="14"/>
      <c r="D39" s="14"/>
      <c r="E39" s="17"/>
      <c r="F39" s="14">
        <f>SUM(F27:F38)</f>
        <v>283530.78</v>
      </c>
      <c r="G39" s="14">
        <f>SUM(G27:G38)</f>
        <v>280152.78</v>
      </c>
      <c r="H39" s="14">
        <f>SUM(H27:H38)</f>
        <v>3378</v>
      </c>
      <c r="I39" s="12"/>
    </row>
    <row r="40" spans="1:9" ht="12.75">
      <c r="A40" s="4"/>
      <c r="B40" s="5" t="s">
        <v>33</v>
      </c>
      <c r="C40" s="5"/>
      <c r="D40" s="4"/>
      <c r="E40" s="4"/>
      <c r="F40" s="4"/>
      <c r="G40" s="4"/>
      <c r="H40" s="4"/>
      <c r="I40" s="4"/>
    </row>
    <row r="41" spans="1:9" ht="12.75">
      <c r="A41" s="4">
        <v>1</v>
      </c>
      <c r="B41" s="4" t="s">
        <v>14</v>
      </c>
      <c r="C41" s="4">
        <v>143696000</v>
      </c>
      <c r="D41" s="4">
        <v>10104028</v>
      </c>
      <c r="E41" s="4">
        <v>2002</v>
      </c>
      <c r="F41" s="4">
        <v>5075</v>
      </c>
      <c r="G41" s="4">
        <v>5075</v>
      </c>
      <c r="H41" s="4">
        <f>F41-G41</f>
        <v>0</v>
      </c>
      <c r="I41" s="4"/>
    </row>
    <row r="42" spans="1:9" ht="22.5">
      <c r="A42" s="4">
        <v>2</v>
      </c>
      <c r="B42" s="4" t="s">
        <v>23</v>
      </c>
      <c r="C42" s="4">
        <v>143696000</v>
      </c>
      <c r="D42" s="4">
        <v>10104052</v>
      </c>
      <c r="E42" s="4">
        <v>2007</v>
      </c>
      <c r="F42" s="4">
        <v>7040</v>
      </c>
      <c r="G42" s="4">
        <v>7040</v>
      </c>
      <c r="H42" s="4">
        <f>F42-G42</f>
        <v>0</v>
      </c>
      <c r="I42" s="11" t="s">
        <v>24</v>
      </c>
    </row>
    <row r="43" spans="1:9" ht="12.75">
      <c r="A43" s="4"/>
      <c r="B43" s="4" t="s">
        <v>61</v>
      </c>
      <c r="C43" s="4"/>
      <c r="D43" s="4"/>
      <c r="E43" s="4" t="s">
        <v>70</v>
      </c>
      <c r="F43" s="4">
        <v>51968</v>
      </c>
      <c r="G43" s="4">
        <v>51968</v>
      </c>
      <c r="H43" s="4">
        <f>F43-G43</f>
        <v>0</v>
      </c>
      <c r="I43" s="11"/>
    </row>
    <row r="44" spans="1:9" ht="12.75">
      <c r="A44" s="12"/>
      <c r="B44" s="14" t="s">
        <v>34</v>
      </c>
      <c r="C44" s="14"/>
      <c r="D44" s="14"/>
      <c r="E44" s="14" t="s">
        <v>60</v>
      </c>
      <c r="F44" s="14">
        <v>64083</v>
      </c>
      <c r="G44" s="14">
        <f>SUM(G41:G43)</f>
        <v>64083</v>
      </c>
      <c r="H44" s="14">
        <f>SUM(H41:H43)</f>
        <v>0</v>
      </c>
      <c r="I44" s="12"/>
    </row>
    <row r="45" spans="1:9" ht="12.75">
      <c r="A45" s="4"/>
      <c r="B45" s="5" t="s">
        <v>35</v>
      </c>
      <c r="C45" s="5"/>
      <c r="D45" s="4"/>
      <c r="E45" s="4"/>
      <c r="F45" s="4"/>
      <c r="G45" s="4"/>
      <c r="H45" s="4"/>
      <c r="I45" s="4"/>
    </row>
    <row r="46" spans="1:9" ht="12.75">
      <c r="A46" s="4">
        <v>1</v>
      </c>
      <c r="B46" s="4" t="s">
        <v>15</v>
      </c>
      <c r="C46" s="4">
        <v>143699000</v>
      </c>
      <c r="D46" s="4">
        <v>10104041</v>
      </c>
      <c r="E46" s="4">
        <v>1997</v>
      </c>
      <c r="F46" s="4">
        <v>10922</v>
      </c>
      <c r="G46" s="4">
        <v>10922</v>
      </c>
      <c r="H46" s="4">
        <f aca="true" t="shared" si="2" ref="H46:H51">F46-G46</f>
        <v>0</v>
      </c>
      <c r="I46" s="4"/>
    </row>
    <row r="47" spans="1:9" ht="12.75">
      <c r="A47" s="4">
        <v>2</v>
      </c>
      <c r="B47" s="4" t="s">
        <v>16</v>
      </c>
      <c r="C47" s="4">
        <v>143696000</v>
      </c>
      <c r="D47" s="4">
        <v>10104040</v>
      </c>
      <c r="E47" s="4">
        <v>2001</v>
      </c>
      <c r="F47" s="4">
        <v>9089</v>
      </c>
      <c r="G47" s="4">
        <v>9089</v>
      </c>
      <c r="H47" s="4">
        <f t="shared" si="2"/>
        <v>0</v>
      </c>
      <c r="I47" s="4"/>
    </row>
    <row r="48" spans="1:9" ht="12.75">
      <c r="A48" s="4">
        <v>3</v>
      </c>
      <c r="B48" s="4" t="s">
        <v>17</v>
      </c>
      <c r="C48" s="4">
        <v>143696000</v>
      </c>
      <c r="D48" s="4">
        <v>10104038</v>
      </c>
      <c r="E48" s="4">
        <v>2003</v>
      </c>
      <c r="F48" s="4">
        <v>5712</v>
      </c>
      <c r="G48" s="4">
        <v>5712</v>
      </c>
      <c r="H48" s="4">
        <f t="shared" si="2"/>
        <v>0</v>
      </c>
      <c r="I48" s="4"/>
    </row>
    <row r="49" spans="1:9" ht="22.5">
      <c r="A49" s="4">
        <v>4</v>
      </c>
      <c r="B49" s="4" t="s">
        <v>22</v>
      </c>
      <c r="C49" s="4">
        <v>143699000</v>
      </c>
      <c r="D49" s="4">
        <v>10104042</v>
      </c>
      <c r="E49" s="4">
        <v>2007</v>
      </c>
      <c r="F49" s="4">
        <v>7488</v>
      </c>
      <c r="G49" s="4">
        <v>7488</v>
      </c>
      <c r="H49" s="4">
        <f t="shared" si="2"/>
        <v>0</v>
      </c>
      <c r="I49" s="11" t="s">
        <v>21</v>
      </c>
    </row>
    <row r="50" spans="1:9" ht="22.5">
      <c r="A50" s="4">
        <v>5</v>
      </c>
      <c r="B50" s="4" t="s">
        <v>27</v>
      </c>
      <c r="C50" s="4">
        <v>143696000</v>
      </c>
      <c r="D50" s="4">
        <v>10104051</v>
      </c>
      <c r="E50" s="4">
        <v>2007</v>
      </c>
      <c r="F50" s="4">
        <v>8590</v>
      </c>
      <c r="G50" s="4">
        <v>8590</v>
      </c>
      <c r="H50" s="4">
        <f t="shared" si="2"/>
        <v>0</v>
      </c>
      <c r="I50" s="11" t="s">
        <v>28</v>
      </c>
    </row>
    <row r="51" spans="1:9" ht="12.75">
      <c r="A51" s="4"/>
      <c r="B51" s="4" t="s">
        <v>61</v>
      </c>
      <c r="C51" s="4"/>
      <c r="D51" s="4"/>
      <c r="E51" s="4"/>
      <c r="F51" s="4">
        <v>3660</v>
      </c>
      <c r="G51" s="4">
        <v>3660</v>
      </c>
      <c r="H51" s="4">
        <f t="shared" si="2"/>
        <v>0</v>
      </c>
      <c r="I51" s="11"/>
    </row>
    <row r="52" spans="1:9" ht="12.75">
      <c r="A52" s="12"/>
      <c r="B52" s="14" t="s">
        <v>36</v>
      </c>
      <c r="C52" s="14"/>
      <c r="D52" s="14"/>
      <c r="E52" s="14"/>
      <c r="F52" s="14">
        <f>SUM(F46:F51)</f>
        <v>45461</v>
      </c>
      <c r="G52" s="14">
        <f>SUM(G46:G51)</f>
        <v>45461</v>
      </c>
      <c r="H52" s="14">
        <f>SUM(H46:H51)</f>
        <v>0</v>
      </c>
      <c r="I52" s="12"/>
    </row>
    <row r="53" spans="1:9" ht="12.75">
      <c r="A53" s="12"/>
      <c r="B53" s="14" t="s">
        <v>39</v>
      </c>
      <c r="C53" s="14"/>
      <c r="D53" s="14"/>
      <c r="E53" s="14"/>
      <c r="F53" s="14">
        <f>F52+F44+F39</f>
        <v>393074.78</v>
      </c>
      <c r="G53" s="14">
        <f>G52+G44+G39</f>
        <v>389696.78</v>
      </c>
      <c r="H53" s="14">
        <f>H52+H44+H39</f>
        <v>3378</v>
      </c>
      <c r="I53" s="12"/>
    </row>
    <row r="54" spans="1:9" ht="12.75">
      <c r="A54" s="4"/>
      <c r="B54" s="5" t="s">
        <v>4</v>
      </c>
      <c r="C54" s="5"/>
      <c r="D54" s="6"/>
      <c r="E54" s="6"/>
      <c r="F54" s="6"/>
      <c r="G54" s="6"/>
      <c r="H54" s="6"/>
      <c r="I54" s="4"/>
    </row>
    <row r="55" spans="1:9" ht="12.75">
      <c r="A55" s="4">
        <v>1</v>
      </c>
      <c r="B55" s="4" t="s">
        <v>59</v>
      </c>
      <c r="C55" s="4"/>
      <c r="D55" s="4">
        <v>10105013</v>
      </c>
      <c r="E55" s="4">
        <v>1988</v>
      </c>
      <c r="F55" s="4">
        <v>12044</v>
      </c>
      <c r="G55" s="4">
        <v>12044</v>
      </c>
      <c r="H55" s="4">
        <f>F55-G55</f>
        <v>0</v>
      </c>
      <c r="I55" s="4"/>
    </row>
    <row r="56" spans="1:9" ht="25.5">
      <c r="A56" s="4">
        <v>2</v>
      </c>
      <c r="B56" s="4" t="s">
        <v>71</v>
      </c>
      <c r="C56" s="4"/>
      <c r="D56" s="4">
        <v>10135054</v>
      </c>
      <c r="E56" s="4">
        <v>2018</v>
      </c>
      <c r="F56" s="4">
        <v>450300</v>
      </c>
      <c r="G56" s="4">
        <v>180120</v>
      </c>
      <c r="H56" s="4">
        <f>F56-G56</f>
        <v>270180</v>
      </c>
      <c r="I56" s="4"/>
    </row>
    <row r="57" spans="1:9" ht="22.5">
      <c r="A57" s="4">
        <v>3</v>
      </c>
      <c r="B57" s="4" t="s">
        <v>58</v>
      </c>
      <c r="C57" s="4"/>
      <c r="D57" s="4">
        <v>10105053</v>
      </c>
      <c r="E57" s="4">
        <v>2007</v>
      </c>
      <c r="F57" s="4">
        <v>149900</v>
      </c>
      <c r="G57" s="4">
        <v>149900</v>
      </c>
      <c r="H57" s="4">
        <v>0</v>
      </c>
      <c r="I57" s="11" t="s">
        <v>29</v>
      </c>
    </row>
    <row r="58" spans="1:9" ht="12.75">
      <c r="A58" s="12"/>
      <c r="B58" s="14" t="s">
        <v>37</v>
      </c>
      <c r="C58" s="14"/>
      <c r="D58" s="14"/>
      <c r="E58" s="14"/>
      <c r="F58" s="14">
        <f>SUM(F55:F57)</f>
        <v>612244</v>
      </c>
      <c r="G58" s="14">
        <f>SUM(G55:G57)</f>
        <v>342064</v>
      </c>
      <c r="H58" s="14">
        <f>SUM(H55:H57)</f>
        <v>270180</v>
      </c>
      <c r="I58" s="14"/>
    </row>
    <row r="59" spans="1:9" ht="12.75">
      <c r="A59" s="20"/>
      <c r="B59" s="21" t="s">
        <v>38</v>
      </c>
      <c r="C59" s="14"/>
      <c r="D59" s="21"/>
      <c r="E59" s="21"/>
      <c r="F59" s="24">
        <f>F58+F53+F25</f>
        <v>19078873.78</v>
      </c>
      <c r="G59" s="24">
        <f>G58+G53+G25</f>
        <v>11853460.78</v>
      </c>
      <c r="H59" s="24">
        <f>H58+H53+H25</f>
        <v>7225413</v>
      </c>
      <c r="I59" s="21"/>
    </row>
    <row r="60" spans="1:9" ht="0.75" customHeight="1">
      <c r="A60" s="20"/>
      <c r="B60" s="21"/>
      <c r="C60" s="14"/>
      <c r="D60" s="21"/>
      <c r="E60" s="21"/>
      <c r="F60" s="25"/>
      <c r="G60" s="25"/>
      <c r="H60" s="25"/>
      <c r="I60" s="21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93.75" customHeight="1">
      <c r="A62" s="2"/>
      <c r="B62" s="16"/>
      <c r="C62" s="16"/>
      <c r="D62" s="2"/>
      <c r="E62" s="2"/>
      <c r="F62" s="2"/>
      <c r="G62" s="2"/>
      <c r="H62" s="2"/>
      <c r="I62" s="2"/>
    </row>
    <row r="63" spans="1:9" ht="12.75">
      <c r="A63" s="2"/>
      <c r="B63" s="2"/>
      <c r="C63" s="2"/>
      <c r="D63" s="2"/>
      <c r="E63" s="2"/>
      <c r="F63" s="2"/>
      <c r="G63" s="2"/>
      <c r="H63" s="2"/>
      <c r="I63" s="2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2.75">
      <c r="A66" s="2"/>
      <c r="B66" s="2"/>
      <c r="C66" s="2"/>
      <c r="D66" s="2"/>
      <c r="E66" s="2"/>
      <c r="F66" s="2"/>
      <c r="G66" s="2"/>
      <c r="H66" s="2"/>
      <c r="I66" s="2"/>
    </row>
    <row r="67" spans="1:9" ht="12.75">
      <c r="A67" s="2"/>
      <c r="B67" s="2"/>
      <c r="C67" s="2"/>
      <c r="D67" s="2"/>
      <c r="E67" s="2"/>
      <c r="F67" s="2"/>
      <c r="G67" s="2"/>
      <c r="H67" s="2"/>
      <c r="I67" s="2"/>
    </row>
    <row r="68" spans="1:9" ht="12.75">
      <c r="A68" s="2"/>
      <c r="B68" s="2"/>
      <c r="C68" s="2"/>
      <c r="D68" s="2"/>
      <c r="E68" s="2"/>
      <c r="F68" s="2"/>
      <c r="G68" s="2"/>
      <c r="H68" s="2"/>
      <c r="I68" s="2"/>
    </row>
    <row r="69" spans="1:9" ht="12.75">
      <c r="A69" s="2"/>
      <c r="B69" s="2"/>
      <c r="C69" s="2"/>
      <c r="D69" s="2"/>
      <c r="E69" s="2"/>
      <c r="F69" s="2"/>
      <c r="G69" s="2"/>
      <c r="H69" s="2"/>
      <c r="I69" s="2"/>
    </row>
    <row r="70" spans="1:9" ht="12.75">
      <c r="A70" s="2"/>
      <c r="B70" s="2"/>
      <c r="C70" s="2"/>
      <c r="D70" s="2"/>
      <c r="E70" s="2"/>
      <c r="F70" s="2"/>
      <c r="G70" s="2"/>
      <c r="H70" s="2"/>
      <c r="I70" s="2"/>
    </row>
    <row r="71" spans="1:9" ht="12.75">
      <c r="A71" s="2"/>
      <c r="B71" s="2"/>
      <c r="C71" s="2"/>
      <c r="D71" s="2"/>
      <c r="E71" s="2"/>
      <c r="F71" s="2"/>
      <c r="G71" s="2"/>
      <c r="H71" s="2"/>
      <c r="I71" s="2"/>
    </row>
  </sheetData>
  <sheetProtection/>
  <mergeCells count="9">
    <mergeCell ref="A59:A60"/>
    <mergeCell ref="B59:B60"/>
    <mergeCell ref="E59:E60"/>
    <mergeCell ref="B2:I3"/>
    <mergeCell ref="D59:D60"/>
    <mergeCell ref="F59:F60"/>
    <mergeCell ref="G59:G60"/>
    <mergeCell ref="H59:H60"/>
    <mergeCell ref="I59:I6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</cp:lastModifiedBy>
  <cp:lastPrinted>2018-11-23T06:44:42Z</cp:lastPrinted>
  <dcterms:created xsi:type="dcterms:W3CDTF">2006-12-05T17:30:23Z</dcterms:created>
  <dcterms:modified xsi:type="dcterms:W3CDTF">2020-07-31T07:26:25Z</dcterms:modified>
  <cp:category/>
  <cp:version/>
  <cp:contentType/>
  <cp:contentStatus/>
</cp:coreProperties>
</file>